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trlProps/ctrlProp27.xml" ContentType="application/vnd.ms-excel.controlproperties+xml"/>
  <Override PartName="/xl/ctrlProps/ctrlProp18.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trlProps/ctrlProp16.xml" ContentType="application/vnd.ms-excel.controlproperties+xml"/>
  <Override PartName="/xl/ctrlProps/ctrlProp25.xml" ContentType="application/vnd.ms-excel.control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trlProps/ctrlProp14.xml" ContentType="application/vnd.ms-excel.controlproperties+xml"/>
  <Override PartName="/xl/ctrlProps/ctrlProp22.xml" ContentType="application/vnd.ms-excel.controlproperties+xml"/>
  <Override PartName="/xl/ctrlProps/ctrlProp8.xml" ContentType="application/vnd.ms-excel.controlproperties+xml"/>
  <Override PartName="/xl/ctrlProps/ctrlProp13.xml" ContentType="application/vnd.ms-excel.controlproperties+xml"/>
  <Override PartName="/xl/ctrlProps/ctrlProp7.xml" ContentType="application/vnd.ms-excel.controlproperties+xml"/>
  <Override PartName="/xl/ctrlProps/ctrlProp23.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ctrlProps/ctrlProp21.xml" ContentType="application/vnd.ms-excel.controlproperties+xml"/>
  <Override PartName="/xl/ctrlProps/ctrlProp12.xml" ContentType="application/vnd.ms-excel.controlproperties+xml"/>
  <Override PartName="/xl/ctrlProps/ctrlProp20.xml" ContentType="application/vnd.ms-excel.controlproperties+xml"/>
  <Override PartName="/xl/ctrlProps/ctrlProp11.xml" ContentType="application/vnd.ms-excel.controlproperties+xml"/>
  <Override PartName="/xl/ctrlProps/ctrlProp6.xml" ContentType="application/vnd.ms-excel.controlproperties+xml"/>
  <Override PartName="/xl/ctrlProps/ctrlProp5.xml" ContentType="application/vnd.ms-excel.controlproperties+xml"/>
  <Override PartName="/xl/sharedStrings.xml" ContentType="application/vnd.openxmlformats-officedocument.spreadsheetml.sharedStrings+xml"/>
  <Override PartName="/xl/drawings/drawing10.xml" ContentType="application/vnd.openxmlformats-officedocument.drawing+xml"/>
  <Override PartName="/xl/ctrlProps/ctrlProp4.xml" ContentType="application/vnd.ms-excel.controlproperties+xml"/>
  <Override PartName="/xl/ctrlProps/ctrlProp3.xml" ContentType="application/vnd.ms-excel.controlproperties+xml"/>
  <Override PartName="/xl/ctrlProps/ctrlProp10.xml" ContentType="application/vnd.ms-excel.controlproperties+xml"/>
  <Override PartName="/xl/ctrlProps/ctrlProp2.xml" ContentType="application/vnd.ms-excel.controlproperties+xml"/>
  <Override PartName="/xl/ctrlProps/ctrlProp1.xml" ContentType="application/vnd.ms-excel.controlproperties+xml"/>
  <Override PartName="/docProps/core.xml" ContentType="application/vnd.openxmlformats-package.core-properties+xml"/>
  <Default Extension="bin" ContentType="application/vnd.openxmlformats-officedocument.spreadsheetml.printerSettings"/>
  <Override PartName="/xl/drawings/drawing9.xml" ContentType="application/vnd.openxmlformats-officedocument.drawing+xml"/>
  <Override PartName="/xl/worksheets/sheet14.xml" ContentType="application/vnd.openxmlformats-officedocument.spreadsheetml.worksheet+xml"/>
  <Override PartName="/xl/drawings/drawing7.xml" ContentType="application/vnd.openxmlformats-officedocument.drawing+xml"/>
  <Override PartName="/xl/ctrlProps/ctrlProp19.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trlProps/ctrlProp17.xml" ContentType="application/vnd.ms-excel.controlproperties+xml"/>
  <Override PartName="/xl/ctrlProps/ctrlProp2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trlProps/ctrlProp9.xml" ContentType="application/vnd.ms-excel.controlproperties+xml"/>
  <Override PartName="/xl/ctrlProps/ctrlProp24.xml" ContentType="application/vnd.ms-excel.controlproperties+xml"/>
  <Override PartName="/xl/ctrlProps/ctrlProp15.xml" ContentType="application/vnd.ms-excel.control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5" yWindow="75" windowWidth="15405" windowHeight="8145" tabRatio="877"/>
  </bookViews>
  <sheets>
    <sheet name="Instructions" sheetId="2" r:id="rId1"/>
    <sheet name="Customer Info " sheetId="13" r:id="rId2"/>
    <sheet name="Payment Approval Agreement" sheetId="12" r:id="rId3"/>
    <sheet name="Lighting Worksheet - 1" sheetId="7" r:id="rId4"/>
    <sheet name="Lighting Worksheet - 2" sheetId="14" r:id="rId5"/>
    <sheet name="Mechanical Worksheet" sheetId="6" r:id="rId6"/>
    <sheet name="Miscellaneous Worksheet" sheetId="10" r:id="rId7"/>
    <sheet name="Ltg Equip Guidelines" sheetId="16" r:id="rId8"/>
    <sheet name="Mech Equip Guidelines" sheetId="17" r:id="rId9"/>
    <sheet name="Misc Equip Guidelines" sheetId="19" r:id="rId10"/>
    <sheet name="Custom Measures" sheetId="23" r:id="rId11"/>
    <sheet name="Sample Quote or Invoice" sheetId="20" r:id="rId12"/>
    <sheet name="Terms and Conditions 1" sheetId="21" r:id="rId13"/>
    <sheet name="Terms and Conditions 2" sheetId="22" r:id="rId14"/>
  </sheets>
  <definedNames>
    <definedName name="_xlnm.Print_Area" localSheetId="10">'Custom Measures'!$A$1:$I$37</definedName>
    <definedName name="_xlnm.Print_Area" localSheetId="1">'Customer Info '!$A$1:$J$36</definedName>
    <definedName name="_xlnm.Print_Area" localSheetId="0">Instructions!$A$1:$J$43</definedName>
    <definedName name="_xlnm.Print_Area" localSheetId="3">'Lighting Worksheet - 1'!$A$1:$I$48</definedName>
    <definedName name="_xlnm.Print_Area" localSheetId="4">'Lighting Worksheet - 2'!$A$1:$L$40</definedName>
    <definedName name="_xlnm.Print_Area" localSheetId="7">'Ltg Equip Guidelines'!$A$1:$K$46</definedName>
    <definedName name="_xlnm.Print_Area" localSheetId="8">'Mech Equip Guidelines'!$A$1:$K$32</definedName>
    <definedName name="_xlnm.Print_Area" localSheetId="9">'Misc Equip Guidelines'!$A$1:$K$45</definedName>
    <definedName name="_xlnm.Print_Area" localSheetId="6">'Miscellaneous Worksheet'!$A$1:$K$45</definedName>
    <definedName name="_xlnm.Print_Area" localSheetId="2">'Payment Approval Agreement'!$A$1:$J$23</definedName>
    <definedName name="_xlnm.Print_Area" localSheetId="11">'Sample Quote or Invoice'!$A$1:$J$51</definedName>
    <definedName name="_xlnm.Print_Area" localSheetId="12">'Terms and Conditions 1'!$A$1:$J$39</definedName>
    <definedName name="_xlnm.Print_Area" localSheetId="13">'Terms and Conditions 2'!$A$1:$J$39</definedName>
    <definedName name="Z_B1BEE767_6B73_43F3_AB1D_C196C058EFA8_.wvu.PrintArea" localSheetId="1" hidden="1">'Customer Info '!$A$1:$J$36</definedName>
    <definedName name="Z_B1BEE767_6B73_43F3_AB1D_C196C058EFA8_.wvu.PrintArea" localSheetId="0" hidden="1">Instructions!$A$1:$G$41</definedName>
    <definedName name="Z_B1BEE767_6B73_43F3_AB1D_C196C058EFA8_.wvu.PrintArea" localSheetId="7" hidden="1">'Ltg Equip Guidelines'!$A$1:$I$40</definedName>
    <definedName name="Z_B1BEE767_6B73_43F3_AB1D_C196C058EFA8_.wvu.PrintArea" localSheetId="8" hidden="1">'Mech Equip Guidelines'!$A$1:$I$25</definedName>
    <definedName name="Z_B1BEE767_6B73_43F3_AB1D_C196C058EFA8_.wvu.PrintArea" localSheetId="9" hidden="1">'Misc Equip Guidelines'!$A$1:$I$41</definedName>
    <definedName name="Z_B1BEE767_6B73_43F3_AB1D_C196C058EFA8_.wvu.PrintArea" localSheetId="11" hidden="1">'Sample Quote or Invoice'!$A$1:$J$36</definedName>
  </definedNames>
  <calcPr calcId="125725"/>
  <customWorkbookViews>
    <customWorkbookView name="fhayes - Personal View" guid="{B1BEE767-6B73-43F3-AB1D-C196C058EFA8}" mergeInterval="0" personalView="1" maximized="1" xWindow="1" yWindow="1" windowWidth="1436" windowHeight="678" tabRatio="877" activeSheetId="13"/>
  </customWorkbookViews>
</workbook>
</file>

<file path=xl/calcChain.xml><?xml version="1.0" encoding="utf-8"?>
<calcChain xmlns="http://schemas.openxmlformats.org/spreadsheetml/2006/main">
  <c r="J40" i="6"/>
  <c r="J28"/>
  <c r="J29"/>
  <c r="J30"/>
  <c r="J27"/>
  <c r="L23" i="14" l="1"/>
  <c r="L22"/>
  <c r="L21"/>
  <c r="L19"/>
  <c r="L18"/>
  <c r="L17"/>
  <c r="J31" i="6" l="1"/>
  <c r="F22" i="23" l="1"/>
  <c r="G22"/>
  <c r="H22"/>
  <c r="I22"/>
  <c r="K42" i="10" l="1"/>
  <c r="K41"/>
  <c r="K40"/>
  <c r="K20"/>
  <c r="K21"/>
  <c r="K22"/>
  <c r="K23"/>
  <c r="K24"/>
  <c r="K25"/>
  <c r="K26"/>
  <c r="K27"/>
  <c r="K28"/>
  <c r="K29"/>
  <c r="K30"/>
  <c r="K31"/>
  <c r="K32"/>
  <c r="K33"/>
  <c r="K34"/>
  <c r="K35"/>
  <c r="K36"/>
  <c r="K37"/>
  <c r="K19"/>
  <c r="K15"/>
  <c r="K16"/>
  <c r="K14"/>
  <c r="K13"/>
  <c r="K12"/>
  <c r="K11"/>
  <c r="K10"/>
  <c r="K9"/>
  <c r="J39" i="6"/>
  <c r="J38"/>
  <c r="J35"/>
  <c r="J34"/>
  <c r="J33"/>
  <c r="J24"/>
  <c r="J23"/>
  <c r="J22"/>
  <c r="J21"/>
  <c r="J18"/>
  <c r="J17"/>
  <c r="J16"/>
  <c r="J15"/>
  <c r="J14"/>
  <c r="J11"/>
  <c r="J10"/>
  <c r="J9"/>
  <c r="J8"/>
  <c r="J7"/>
  <c r="L11" i="14"/>
  <c r="L15"/>
  <c r="L14"/>
  <c r="L13"/>
  <c r="L10"/>
  <c r="L9"/>
  <c r="I43" i="7"/>
  <c r="I44"/>
  <c r="I45"/>
  <c r="I42"/>
  <c r="I24"/>
  <c r="I25"/>
  <c r="I26"/>
  <c r="I27"/>
  <c r="I29"/>
  <c r="I30"/>
  <c r="I31"/>
  <c r="I32"/>
  <c r="I33"/>
  <c r="I35"/>
  <c r="I36"/>
  <c r="I37"/>
  <c r="I38"/>
  <c r="I39"/>
  <c r="I23"/>
  <c r="I16"/>
  <c r="I17"/>
  <c r="I18"/>
  <c r="I19"/>
  <c r="I15"/>
  <c r="I9"/>
  <c r="I10"/>
  <c r="I11"/>
  <c r="I8"/>
  <c r="K43" i="10" l="1"/>
  <c r="K38"/>
  <c r="L24" i="14"/>
  <c r="K17" i="10"/>
  <c r="J36" i="6"/>
  <c r="J25"/>
  <c r="J19"/>
  <c r="J12"/>
  <c r="I46" i="7"/>
  <c r="I40"/>
  <c r="I20"/>
  <c r="I12"/>
  <c r="K45" i="10" l="1"/>
  <c r="J42" i="6"/>
  <c r="I48" i="7"/>
</calcChain>
</file>

<file path=xl/sharedStrings.xml><?xml version="1.0" encoding="utf-8"?>
<sst xmlns="http://schemas.openxmlformats.org/spreadsheetml/2006/main" count="634" uniqueCount="433">
  <si>
    <t>Qty</t>
  </si>
  <si>
    <t>Tons</t>
  </si>
  <si>
    <t>HP</t>
  </si>
  <si>
    <t>Post Inspection Required?</t>
  </si>
  <si>
    <t>Mail:</t>
  </si>
  <si>
    <t>Email:</t>
  </si>
  <si>
    <t>F32T8 4 lamp</t>
  </si>
  <si>
    <t>F32T8 6 lamp</t>
  </si>
  <si>
    <t>F32T8 8 lamp</t>
  </si>
  <si>
    <t>F32T8 10 lamp</t>
  </si>
  <si>
    <t>Fax:</t>
  </si>
  <si>
    <t>Unit</t>
  </si>
  <si>
    <t>Lamp</t>
  </si>
  <si>
    <t>Fixture</t>
  </si>
  <si>
    <t>Sensor</t>
  </si>
  <si>
    <t>Door</t>
  </si>
  <si>
    <t>Cooler Night Covers</t>
  </si>
  <si>
    <t>Ton</t>
  </si>
  <si>
    <t>Date Received</t>
  </si>
  <si>
    <t>Post Inspection</t>
  </si>
  <si>
    <t>Incentive Approval</t>
  </si>
  <si>
    <t>Date Approved</t>
  </si>
  <si>
    <t>Amount: $</t>
  </si>
  <si>
    <t>TOTAL PROJECT COST</t>
  </si>
  <si>
    <t>TOTAL INCENTIVES REQUESTED</t>
  </si>
  <si>
    <t>PRINT NAME</t>
  </si>
  <si>
    <t>DATE</t>
  </si>
  <si>
    <t>MAILING ADDRESS</t>
  </si>
  <si>
    <t>CITY</t>
  </si>
  <si>
    <t>STATE</t>
  </si>
  <si>
    <t>ZIP CODE</t>
  </si>
  <si>
    <t>INSTALLATION ADDRESS</t>
  </si>
  <si>
    <t>MI</t>
  </si>
  <si>
    <t>Measure</t>
  </si>
  <si>
    <t>Units</t>
  </si>
  <si>
    <t>$/Unit</t>
  </si>
  <si>
    <t>Total</t>
  </si>
  <si>
    <t>Specialty CFL</t>
  </si>
  <si>
    <t>CFL Fixture</t>
  </si>
  <si>
    <t>LED Exit Signs</t>
  </si>
  <si>
    <t>T12 8ft 1L to HPT8 4ft 2L</t>
  </si>
  <si>
    <t>T12 8ft 2L to HPT8 4ft 4L</t>
  </si>
  <si>
    <t>T12HO 8ft 1L to HPT8 4ft 2L</t>
  </si>
  <si>
    <t>T12HO 8ft 2L to HPT8 4ft 4L</t>
  </si>
  <si>
    <t>Occupancy Sensor &lt;500w</t>
  </si>
  <si>
    <t>Daylight Sensor</t>
  </si>
  <si>
    <t>Central Lighting Controls</t>
  </si>
  <si>
    <t>HID 50W</t>
  </si>
  <si>
    <t>Induction 50W</t>
  </si>
  <si>
    <t>HID 75W</t>
  </si>
  <si>
    <t>Induction 80W</t>
  </si>
  <si>
    <t>HID 100W</t>
  </si>
  <si>
    <t>Induction 100W</t>
  </si>
  <si>
    <t>HID 150W</t>
  </si>
  <si>
    <t>Induction 120W</t>
  </si>
  <si>
    <t>HID 175W</t>
  </si>
  <si>
    <t>F32T8 12 lamp</t>
  </si>
  <si>
    <t>Induction 150W</t>
  </si>
  <si>
    <t>HID 200W</t>
  </si>
  <si>
    <t>T5HO 4 lamp</t>
  </si>
  <si>
    <t>Induction 200W</t>
  </si>
  <si>
    <t>HID 250W</t>
  </si>
  <si>
    <t>T5HO 6 lamp</t>
  </si>
  <si>
    <t>Induction 250W</t>
  </si>
  <si>
    <t>HID 400W</t>
  </si>
  <si>
    <t>T5HO 8 lamp</t>
  </si>
  <si>
    <t>Induction 300W</t>
  </si>
  <si>
    <t>HID 750W</t>
  </si>
  <si>
    <t>T5HO 10 lamp</t>
  </si>
  <si>
    <t>HID 1000W</t>
  </si>
  <si>
    <t>T5HO 12 lamp</t>
  </si>
  <si>
    <t>Sq Ft</t>
  </si>
  <si>
    <t>CP&amp;SS AC &lt;5.4 tons (1 ph) - 14 SEER</t>
  </si>
  <si>
    <t>CP&amp;SS AC &lt;5.4 tons (3 ph) - 11.6 SEER</t>
  </si>
  <si>
    <t>CP&amp;SS AC &lt;11.3 tons - 11 EER</t>
  </si>
  <si>
    <t>CP&amp;SS AC &lt;20 tons - 11 EER</t>
  </si>
  <si>
    <t>CP&amp;SS AC &lt;63.3 tons - 10 EER</t>
  </si>
  <si>
    <t>CP&amp;SS HP &lt;5.4 tons (1 ph) - 14 SEER</t>
  </si>
  <si>
    <t>CP&amp;SS HP &lt;5.4 tons (3 ph) - 11.6 SEER</t>
  </si>
  <si>
    <t>CP&amp;SS HP &lt;11.3 tons - 11 EER</t>
  </si>
  <si>
    <t>CP&amp;SS HP &lt;20 tons - 11 EER</t>
  </si>
  <si>
    <t>CP&amp;SS HP &lt;63.3 tons - 10 EER</t>
  </si>
  <si>
    <t>Programmable Thermostat (Gas Heat)</t>
  </si>
  <si>
    <t>Building Temp Controls</t>
  </si>
  <si>
    <t>Demand Control Ventilation</t>
  </si>
  <si>
    <t>Hotel GREM Controls</t>
  </si>
  <si>
    <t>HVAC Fan</t>
  </si>
  <si>
    <t>HVAC Pump</t>
  </si>
  <si>
    <t>Process Pump</t>
  </si>
  <si>
    <t>Engineered Nozzles</t>
  </si>
  <si>
    <t>Barrel Wraps</t>
  </si>
  <si>
    <t>Section A: Compact Fluorescent Lamps</t>
  </si>
  <si>
    <t>Section B: Interior LED Lamps</t>
  </si>
  <si>
    <t>Section C: Linear Fluorescent</t>
  </si>
  <si>
    <t>LED Grocery Case Lighting</t>
  </si>
  <si>
    <t>Occupancy Sensor for LED Case Lighting</t>
  </si>
  <si>
    <t>Motor</t>
  </si>
  <si>
    <t>Cooler Strip Curtains</t>
  </si>
  <si>
    <t>Sq ft</t>
  </si>
  <si>
    <t>Freezer Strip Curtains</t>
  </si>
  <si>
    <t>Cooler/Freezer Door Gaskets</t>
  </si>
  <si>
    <t>Linear ft</t>
  </si>
  <si>
    <t>Anti-Sweat Heater Controls</t>
  </si>
  <si>
    <t>Hr</t>
  </si>
  <si>
    <t>Feet</t>
  </si>
  <si>
    <t>Intelligent Surge Protector</t>
  </si>
  <si>
    <t>NAME OF BUSINESS</t>
  </si>
  <si>
    <t>PRE-APPROVAL INCENTIVE AMOUNT</t>
  </si>
  <si>
    <t>INSTALLATION COMPLETION DATE</t>
  </si>
  <si>
    <t>CUSTOMER SIGNATURE (MUST BE SAME PERSON WHO SIGNED PRE-APPROVAL AGREEMENT)</t>
  </si>
  <si>
    <t>SIGNATURE</t>
  </si>
  <si>
    <t>CONTACT NAME</t>
  </si>
  <si>
    <t>2012 APPLICATION INSTRUCTIONS</t>
  </si>
  <si>
    <t xml:space="preserve">STEP 1: </t>
  </si>
  <si>
    <t>Pre-approval applications must be submitted with the following supporting documentation:</t>
  </si>
  <si>
    <t>Equipment specification sheets for related equipment</t>
  </si>
  <si>
    <t>Copy of a recent electric utility bill</t>
  </si>
  <si>
    <t>·</t>
  </si>
  <si>
    <t xml:space="preserve">Incomplete applications will cause delays. </t>
  </si>
  <si>
    <t>This letter must be signed and returned within 7 business days.</t>
  </si>
  <si>
    <t xml:space="preserve">If a project meets the pre-approval criteria, the customer will receive a pre-approval letter via email indicating that the funds have been reserved. </t>
  </si>
  <si>
    <t xml:space="preserve">From the date of issuance of the pre-approval letter, customers will have 90 days to complete the installation and submit all payment approval documentation or the pre-approval application and fund reservation will be cancelled. </t>
  </si>
  <si>
    <t xml:space="preserve">STEP 2: </t>
  </si>
  <si>
    <t>INSTALLATION OF EQUIPMENT</t>
  </si>
  <si>
    <t xml:space="preserve">STEP 3: </t>
  </si>
  <si>
    <t>PAYMENT APPROVAL</t>
  </si>
  <si>
    <t>New equipment specification sheets</t>
  </si>
  <si>
    <t>Upon project completion, customers must submit the following documents in order to receive payment:</t>
  </si>
  <si>
    <t>For more detailed instructions, please refer to the Terms and Conditions included with this application.</t>
  </si>
  <si>
    <t>PHONE</t>
  </si>
  <si>
    <t>EMAIL ADDRESS</t>
  </si>
  <si>
    <t>ANNUAL HOURS OF OPERATION</t>
  </si>
  <si>
    <t>FUEL TYPE FOR SPACE HEATING:</t>
  </si>
  <si>
    <t>HOW DID YOU LEARN ABOUT THE PROGRAM?</t>
  </si>
  <si>
    <t>NAME OF INSTALLING CONTRACTOR</t>
  </si>
  <si>
    <t>CONTRACTOR PHONE</t>
  </si>
  <si>
    <t>ADDRESS</t>
  </si>
  <si>
    <t>CONTRACTOR EMAIL</t>
  </si>
  <si>
    <t>CERTIFICATIONS AND SIGNATURE</t>
  </si>
  <si>
    <t>DATE SUBMITTED</t>
  </si>
  <si>
    <t>FOR INTERNAL USE ONLY</t>
  </si>
  <si>
    <t>2012 PAYMENT APPROVAL AGREEMENT</t>
  </si>
  <si>
    <t xml:space="preserve">LED Lamps </t>
  </si>
  <si>
    <t>LED MR16 Lamp</t>
  </si>
  <si>
    <t>LED PAR Lamp</t>
  </si>
  <si>
    <t>LED Exit Sign</t>
  </si>
  <si>
    <t>Occupancy Sensor</t>
  </si>
  <si>
    <t>Incentives are available for occupancy sensors which automatically turn lights on when movement is detected and automatically turn lights off when no movement is detected after a set length of time. The sensors can be passive infrared (PIR) or ultrasonic. All sensors should be hardwired and control interior fixtures. Incentives are based on the total wattage of lights controlled.</t>
  </si>
  <si>
    <t>Daylight Sensor Controls</t>
  </si>
  <si>
    <t>Linear Fluorescent High Bay Fixtures</t>
  </si>
  <si>
    <t>Indoor Induction Lamps</t>
  </si>
  <si>
    <t>Parking Garage Metal Halide/HID Replacement with LED/Induction Fixtures</t>
  </si>
  <si>
    <t>SECTION D – Lighting Controls</t>
  </si>
  <si>
    <t xml:space="preserve">CFL Fixture Incentives are available for the replacement of an incandescent or halogen lamped fixture with a hardwired fixture designed for the use of CFL lamps. Incentive is per fixture. </t>
  </si>
  <si>
    <t>LIGHTING EQUIPMENT GUIDELINES</t>
  </si>
  <si>
    <t xml:space="preserve">Incentives are available for air-cooled chillers that have a rated Full Load Energy Efficiency (kW/ton) and Integrated Part Load Value (IPLV) that are less than or equal to the qualifying efficiencies listed on the application. The chiller efficiency rating must be in accordance with ARI Standard 550/590-2003. The chillers must be UL listed. Incentives are per ton of refrigeration. </t>
  </si>
  <si>
    <t>Programmable Thermostat</t>
  </si>
  <si>
    <t xml:space="preserve">Incentives are available for buildings which have central air conditioning and replace any non-programmable thermostats with units that automatically adjust the temperature at pre-selected times. They must be capable of maintaining two separate programs (to address the different comfort needs of weekdays and weekends) and up to four temperature settings for each program. </t>
  </si>
  <si>
    <t>Guest Room Occupancy Sensors</t>
  </si>
  <si>
    <t>Compressed Air Engineered Nozzle</t>
  </si>
  <si>
    <t>Barrel Wraps for Injection Molding Machines</t>
  </si>
  <si>
    <t>MECHANICAL EQUIPMENT GUIDELINES</t>
  </si>
  <si>
    <t>Incentives are available for the replacement of T12 or T8 linear fluorescent lamps with LED lighting. Incentive is per fluorescent fixture replaced.</t>
  </si>
  <si>
    <t>Walk-in or Case Cooler/Freezer ECM</t>
  </si>
  <si>
    <t>Cooler Strip Curtain</t>
  </si>
  <si>
    <t>Freezer Strip Curtain</t>
  </si>
  <si>
    <t>Incentives are available for new door gaskets which seal and prevent air infiltration on a cooler or freezer door. Incentives are available for new gaskets where no gaskets previously existed or where the current gaskets are exceptionally deteriorated. The incentive is per linear foot of new curtain installed.</t>
  </si>
  <si>
    <t>Incentives are available for retrofitting existing vending machines with beverage vending machine controllers. The controller must include a passive infrared occupancy sensor to turn off fluorescent lights and vending machine systems when surrounding area is unoccupied for 15 minutes or longer. Control logic should power on the machine at a minimum of every 2 hours to maintain proper product temperature.</t>
  </si>
  <si>
    <t>Incentives are available for low-flow pre-rinse sprayers using less than 1.6 gallons per minute. Sprayer must replace a sprayer which uses 2.2 gallons per minute or more. The water must be heated using electricity.</t>
  </si>
  <si>
    <t>MISCELLANEOUS EQUIPMENT GUIDELINES</t>
  </si>
  <si>
    <t>MISCELLANEOUS WORKSHEET</t>
  </si>
  <si>
    <t>HVAC AND PROCESS WORKSHEET</t>
  </si>
  <si>
    <t>SECTION A TOTAL:</t>
  </si>
  <si>
    <t>SECTION B TOTAL:</t>
  </si>
  <si>
    <t>SECTION C TOTAL:</t>
  </si>
  <si>
    <t>SECTION D TOTAL:</t>
  </si>
  <si>
    <t>Interior HID to Induction</t>
  </si>
  <si>
    <t>HID to High Bay Linear Fluorescent</t>
  </si>
  <si>
    <t>SECTION E TOTAL:</t>
  </si>
  <si>
    <t>SECTION F TOTAL:</t>
  </si>
  <si>
    <t>MISCELLANEOUS WORKSHEET TOTAL:</t>
  </si>
  <si>
    <t>-</t>
  </si>
  <si>
    <t>Completed and signed 2012 Pre-Approval Agreement (page 2)</t>
  </si>
  <si>
    <t>Incentives are available for new curtains which separate a walk-in cold storage area with a conditioned space. Incentives are available for new curtains where no curtains previously existed or where the current curtains are exceptionally deteriorated. The incentive is per square foot of new curtain installed.</t>
  </si>
  <si>
    <t xml:space="preserve">Incentives are available for anti-sweat heater controls which monitor relative humidity in the air outside the display door and turns off the door and frame anti-sweat heaters during low humidity conditions. Technologies that detect condensation and are able to shut off the heaters are also eligible. Incentive is per door controlled. </t>
  </si>
  <si>
    <t xml:space="preserve">Vending Machine Controller (for cold beverage machines) </t>
  </si>
  <si>
    <t xml:space="preserve">Pre-Rinse Sprayer </t>
  </si>
  <si>
    <t>Contractor information</t>
  </si>
  <si>
    <t>Customer information</t>
  </si>
  <si>
    <t>Date of document</t>
  </si>
  <si>
    <t>Complete product model numbers</t>
  </si>
  <si>
    <t>Product quantity</t>
  </si>
  <si>
    <t>Line item cost for each material</t>
  </si>
  <si>
    <t xml:space="preserve">Labor and other expenses listed separately </t>
  </si>
  <si>
    <t>Total invoice amount</t>
  </si>
  <si>
    <t>SAMPLE QUOTE OR INVOICE</t>
  </si>
  <si>
    <t>1,000 sq ft</t>
  </si>
  <si>
    <t>SEE LIGHTING EQUIPMENT GUIDELINES.</t>
  </si>
  <si>
    <t>PRE-APPROVAL (Required for all measures, except where indicated/noted)</t>
  </si>
  <si>
    <t>Once the letter is returned, funds are reserved for your project.</t>
  </si>
  <si>
    <t>If the scope of a project changes (measures, quantities, equipment models, etc.) after pre-approval is given, or if pre-approval was not required, customers are also required to include:</t>
  </si>
  <si>
    <t>SECTION B: LED Lamps and Fixtures - This section does NOT require pre-approval.</t>
  </si>
  <si>
    <t>SECTION C: High Performance T8 Fluorescent Systems - This section REQUIRES pre-approval.</t>
  </si>
  <si>
    <t>T12 4ft Delamping - Pre-inspection required</t>
  </si>
  <si>
    <t>T12 8ft Delamping - Pre-inspection required</t>
  </si>
  <si>
    <t>SECTION E: HID Replacement Systems - This section REQUIRES pre-approval.</t>
  </si>
  <si>
    <t>SECTION B: Central Packaged and Split System Heat Pump (Rooftop Units Included) - This section REQUIRES pre-approval.</t>
  </si>
  <si>
    <t>SECTION C: Air- and Water-Cooled Chiller - HVAC Only - This section REQUIRES pre-approval.</t>
  </si>
  <si>
    <t>SECTION A: Central Packaged &amp; Split System Air Conditioning (Rooftop Units Included) - This section REQUIRES pre-approval.</t>
  </si>
  <si>
    <t>SECTION D: HVAC Controls - This section REQUIRES pre-approval.</t>
  </si>
  <si>
    <t>SECTION E: Variable Frequency Drives (VFD) - This section REQUIRES pre-approval.</t>
  </si>
  <si>
    <t>SECTION F: Industrial Process - This section REQUIRES pre-approval.</t>
  </si>
  <si>
    <t>SECTION A: Commercial Refrigeration Systems - This section REQUIRES pre-approval.</t>
  </si>
  <si>
    <t>SECTION C: Miscellaneous Equipment - This section does NOT require pre-approval.</t>
  </si>
  <si>
    <t>Vending Machine Controller - Energy Saving</t>
  </si>
  <si>
    <t>Pre-Rinse Sprayer (Electric Water Heat Only) - Reduced flow vol</t>
  </si>
  <si>
    <t>Watts Saved</t>
  </si>
  <si>
    <t>Each</t>
  </si>
  <si>
    <t>A</t>
  </si>
  <si>
    <t>B</t>
  </si>
  <si>
    <t>C</t>
  </si>
  <si>
    <t>SECTION B – LED Lamps and Fixtures</t>
  </si>
  <si>
    <t>2012 CUSTOMER INFORMATION PAGE \ PRE-APPROVAL AGREEMENT (IF REQUIRED)</t>
  </si>
  <si>
    <t>All projects must be installed and operational by December 31, 2012.</t>
  </si>
  <si>
    <t xml:space="preserve">Payment Approval documentation must be received by December 31, 2012. </t>
  </si>
  <si>
    <t>1-517-203-0658</t>
  </si>
  <si>
    <t>Please visit www.mienergysmart.com to get the latest application and program updates.</t>
  </si>
  <si>
    <r>
      <rPr>
        <u/>
        <sz val="10"/>
        <rFont val="Arial Narrow"/>
        <family val="2"/>
      </rPr>
      <t>Compliance</t>
    </r>
    <r>
      <rPr>
        <sz val="10"/>
        <rFont val="Arial Narrow"/>
        <family val="2"/>
      </rPr>
      <t>:</t>
    </r>
  </si>
  <si>
    <t>a. All projects must comply with applicable federal, state and local laws and building codes.</t>
  </si>
  <si>
    <t>b. All equipment must be new or retrofitted with new components per the program specifications. Used or rebuilt equipment is not eligible for incentives. Existing equipment, not part of a retrofit, must be removed or permanently disconnected.</t>
  </si>
  <si>
    <t>c. New equipment must meet specification requirements.</t>
  </si>
  <si>
    <t>d. Existing equipment must be operational when the application is submitted.</t>
  </si>
  <si>
    <t>e. Only one incentive will be granted for each project.</t>
  </si>
  <si>
    <t>f. Customers can submit multiple projects in a calendar year, however, the incentive totals cannot exceed the “incentive limit” cap per year.</t>
  </si>
  <si>
    <t>g. All projects must be a retrofit/replacement installation in an existing building (not available for new construction).</t>
  </si>
  <si>
    <t>h. If the project is in a leased building, the term of the lease must be at least three (3) years and a lease agreement may be requested.</t>
  </si>
  <si>
    <t>i. Up to 24 months of Utility Usage information may be requested.</t>
  </si>
  <si>
    <r>
      <t>Delivery</t>
    </r>
    <r>
      <rPr>
        <sz val="10"/>
        <rFont val="Arial Narrow"/>
        <family val="2"/>
      </rPr>
      <t>: Applications must be delivered using one of these methods: mail to ENERGY SMART Program, 1400 Abbot Road, Suite 400, East Lansing, MI 48823, e-mailed to energysmart@franklinenergy.com, or faxed to 1-517-203-0658.</t>
    </r>
  </si>
  <si>
    <r>
      <rPr>
        <u/>
        <sz val="10"/>
        <rFont val="Arial Narrow"/>
        <family val="2"/>
      </rPr>
      <t>Inspection</t>
    </r>
    <r>
      <rPr>
        <sz val="10"/>
        <rFont val="Arial Narrow"/>
        <family val="2"/>
      </rPr>
      <t xml:space="preserve">:  Program staff reserves the right to conduct pre-inspections and post-inspections of proposed and installed projects. </t>
    </r>
  </si>
  <si>
    <t>a. does not endorse any particular manufacturer, product, labor or system design by offering these programs;</t>
  </si>
  <si>
    <t>b. will not be responsible for any tax liability imposed on the customer as a result of the payment of incentives;</t>
  </si>
  <si>
    <t>c. does not expressly or implicitly warrant the performance of installed equipment or contractor’s quality of work (contact your contractor for detailed warranties);</t>
  </si>
  <si>
    <t>d. is not responsible for the proper disposal/recycling of any waste generated as a result of this project;</t>
  </si>
  <si>
    <t>e. is not liable for any damage caused by the installation of the equipment or for any damage caused by the malfunction of the installed equipment.</t>
  </si>
  <si>
    <r>
      <rPr>
        <u/>
        <sz val="10"/>
        <rFont val="Arial Narrow"/>
        <family val="2"/>
      </rPr>
      <t>Eligibility</t>
    </r>
    <r>
      <rPr>
        <sz val="10"/>
        <rFont val="Arial Narrow"/>
        <family val="2"/>
      </rPr>
      <t>:</t>
    </r>
  </si>
  <si>
    <t>Completed and signed 2012 Payment Approval Agreement (page 3)</t>
  </si>
  <si>
    <t>ELECTRIC ACCOUNT NUMBER</t>
  </si>
  <si>
    <t>I agree to verification of equipment installation which may include a site inspection by a program or utility representative. I understand that I am not allowed to receive more than one incentive from this program on any piece of equipment. I hereby agree to indemnify, hold harmless and release the utility from any actions or claims in regard to the installation, operation, and disposal of equipment (and related materials) covered herein, including liability from any incidental or consequential damages.</t>
  </si>
  <si>
    <t>Post Inspection Date:</t>
  </si>
  <si>
    <t>CFL &lt;30W</t>
  </si>
  <si>
    <t>SECTION A: Compact Fluorescent Lamps (CFL) and Fixtures - This section does NOT require pre-approval.</t>
  </si>
  <si>
    <t>LED &lt;20W</t>
  </si>
  <si>
    <t>LED MR16 &lt;10W</t>
  </si>
  <si>
    <t>LED PAR &lt;20W</t>
  </si>
  <si>
    <t>SECTION D: Lighting Controls - This section REQUIRES pre-approval.</t>
  </si>
  <si>
    <t>PRESCRIPTIVE LIGHTING WORKSHEET 1 GRAND TOTAL:</t>
  </si>
  <si>
    <t>PRESCRIPTIVE LIGHTING WORKSHEET ─ Page 2 of 2</t>
  </si>
  <si>
    <t>Exterior HID to LED/Induction (&gt;250W)</t>
  </si>
  <si>
    <t>Parking Ramp/Garage HID to LED/Induction (&gt;250W)</t>
  </si>
  <si>
    <t>PRESCRIPTIVE LIGHTING WORKSHEET 2 GRAND TOTAL:</t>
  </si>
  <si>
    <t>MECHANICAL EQUIPMENT WORKSHEET GRAND TOTAL:</t>
  </si>
  <si>
    <t>SECTION B: ENERGY STAR Commercial Kitchen Systems - This section REQUIRES pre-approval.</t>
  </si>
  <si>
    <t>ENERGY STAR Steam Cooker 3-Pan</t>
  </si>
  <si>
    <t>ENERGY STAR Steam Cooker 4-Pan</t>
  </si>
  <si>
    <t>ENERGY STAR Steam Cooker 5-Pan</t>
  </si>
  <si>
    <t>ENERGY STAR Steam Cooker 6-Pan</t>
  </si>
  <si>
    <t>ENERGY STAR Ice Machine &lt;500 lbs</t>
  </si>
  <si>
    <t>ENERGY STAR Ice Machine 500 - 1,000 lbs</t>
  </si>
  <si>
    <t>ENERGY STAR Ice Machine &gt; 1,000 lbs</t>
  </si>
  <si>
    <t>ENERGY STAR Fryer</t>
  </si>
  <si>
    <t>ENERGY STAR Hot Holding Cabinets 1/2</t>
  </si>
  <si>
    <t>ENERGY STAR Hot Holding Cabinets 3/4</t>
  </si>
  <si>
    <t>ENERGY STAR Hot Holding Cabinets Full</t>
  </si>
  <si>
    <t>SECTION A – Compact Fluorescent Lamps (CFL) and Fixtures</t>
  </si>
  <si>
    <t>CFLs</t>
  </si>
  <si>
    <t xml:space="preserve">Incentives are available for the replacement of an incandescent or halogen lamp with a CFL that is ENERGY STAR rated or meets the ENERGY STAR criteria. </t>
  </si>
  <si>
    <t xml:space="preserve">Specialty CFLs </t>
  </si>
  <si>
    <t xml:space="preserve">Specialty CFL Incentives are available for the replacement of an incandescent or halogen lamp with a CFL that is ENERGY STAR rated or meets the ENERGY STAR criteria and is also a 3-way, dimmable flood lamp or other specialized CFL design. </t>
  </si>
  <si>
    <t>SECTION C – Consortium of Energy Efficiency (CEE) Approved T8 Fluorescent Systems</t>
  </si>
  <si>
    <t xml:space="preserve">To qualify, the existing fixture must be a T12 fixture matching a description in section E and be replaced with a high performance T8 fixture. To be considered a high performance T8 fixture both the lamps and ballast must be listed on the CEE approved products list. The approved lists can be found at www.cee1.org/com/com-lt/com-lt-main.php3. Reduced Wattage (RW) HPT8 fixtures must have both lamps and ballasts on the RW list. The delamping incentive is available for projects which permanently reduce the quantity of lamps used per fixture when replacing or retrofitting a T12 fixture to a HPT8 fixture. If a delamping incentive is claimed, the HPT8 fixture can also be claimed based on the new fixture configuration. </t>
  </si>
  <si>
    <t xml:space="preserve">Incentives are available for daylight sensor controls in spaces with reasonable amounts of sunlight exposure and areas where task lighting is not critical. The controls can be on/off, stepped, or dimming. The on/off controller should turn off artificial lighting when the interior illumination meets the desired indoor lighting levels. The stepped controller should dim the lights by 50% when the interior illumination levels reach 50% of the desired lighting levels. Dimming controllers should dim the lighting levels proportional to the amount of sunlight. Controllers are required to be commissioned in order to ensure proper sensor calibration and energy savings. The floor plan and control schedule must be submitted for pre-approval. Incentive is paid based on the square feet of lighting area controlled. </t>
  </si>
  <si>
    <t>All central lighting controls must operate the function of the lights within a minimum of 10,000 square feet. The schedule of occupancy needs to be taken into account when programming the system. The incentive is eligible for systems that utilize time clocks, package programmable relay panels, and building automation. Incentive for occupancy sensors or daylight sensor controls cannot be received on the same fixtures. Control schedule and floor plans are required for pre-approval showing functional control and reduction in operating time due to precise automatic control. Incentive is paid based on the square feet of lighting area controlled.</t>
  </si>
  <si>
    <t>SECTION E – High Intensity Discharge Replacement Fixtures</t>
  </si>
  <si>
    <t xml:space="preserve">Incentive is for the replacement of an interior HID fixture (Metal Halide, Mercury Vapor, High Pressure Sodium) with a T5HO or T8 4 foot linear fluorescent high bay fixture. Fluorescent high bay fixtures must be marketed as either High Bay fixtures or as F-Bay fixtures and include reflector. Incentive is offered based on the total wattage reduced per fixture. Wattages used in this application need to come off of the Standard Wattage Table found in this application. </t>
  </si>
  <si>
    <t xml:space="preserve">Incentives are available for the replacement or retrofit of a T12, Incandescent, or HID fixture used in an interior installation with a permanently wired induction lamp retrofit or new induction fixture. Incentive is offered based on the total wattage reduced per fixture. Wattages used in this application need to come off of the Standard Wattage Table found in this application. </t>
  </si>
  <si>
    <t xml:space="preserve">Installation of controls that use carbon dioxide sensors to determine occupancy levels and modify the percentage of outside air based on variable levels. Only buildings with cooling applications are eligible. Conditioned spaces must be kept between 65 and 75 degrees Fahrenheit during occupied hours. Systems must have current fresh air requirements equal or greater than the AHRAE 62 standard. Carbon dioxide sensors must be installed in conjunction with fully functioning air side economizers. Dual temperature air-side economizers with zone-level carbon dioxide sensors for rooftop units qualify and return system carbon dioxide sensors are acceptable for VAV systems. The building floor plan and control schedule are required for pre-approval. </t>
  </si>
  <si>
    <t>Incentives are available for installing insulating blankets on the barrels of extruding or injection molding machines. Blankets must be installed in accordance with machine manufacturer recommendations on previously uninsulated barrels. Incentive is per machine ton.</t>
  </si>
  <si>
    <t xml:space="preserve">Incentives are available for the replacement of permanent split capacitor (PSC) or a shaded pole motor in an existing walk-in or case cooler with an electronically commutated motor (ECM). Incentive is per motor. </t>
  </si>
  <si>
    <t xml:space="preserve">Incentives are available for the new curtains which separate a walk-in cold storage area with a conditioned space. Incentives are available for new curtains where no curtains previously existed or where the current curtains are exceptionally deteriorated. The incentive is per square foot of new curtain installed. </t>
  </si>
  <si>
    <t xml:space="preserve">Incentives are available for vertical covers designed to be used to separate conditioned space and chilled areas of an open refrigerator or freezer display cases. Horizontal covers are not eligible. The purpose of night covers is to reduce the amount of heat loss from the open refrigerated display case into the conditioned space of the facility during non-operating hours. Incentive is based on the linear length of case being covered and the time per day that the cover will be used.  </t>
  </si>
  <si>
    <t xml:space="preserve">Incentives are available for sensors which automatically turn on LED case lighting when motion is detected. The lights need to automatically turn off when motion is no longer detected after a set length of time. The minimum time length set point needs to be 10 minutes. Incentive is per door controlled. </t>
  </si>
  <si>
    <t>SECTION B – ENERGY STAR Commercial Kitchen Systems</t>
  </si>
  <si>
    <t>ENERGY STAR Steam Cookers</t>
  </si>
  <si>
    <t>- Must be ENERGY STAR rated and replacing non-ENERGY STAR rated</t>
  </si>
  <si>
    <t>ENERGY STAR Solid Door Refrigerators</t>
  </si>
  <si>
    <t>ENERGY STAR Solid Door Freezers</t>
  </si>
  <si>
    <t>ENERGY STAR Ice Machines</t>
  </si>
  <si>
    <t>ENERGY STAR Fryers</t>
  </si>
  <si>
    <t>ENERGY STAR Hot Holding Cabinets</t>
  </si>
  <si>
    <t xml:space="preserve">Incentives are available for surge protectors with built-in plus-load detection and control capabilities. The intelligent surge protector must include at least one uncontrolled socket where a primary device can be connected. Turning the primary device on or off will turn on or off all associated devices in the power strip. The strip may also contain sockets for uncontrolled devices. </t>
  </si>
  <si>
    <t>This is an example of an invoice that contains all required information for the Energy Smart program. Quotes and invoices are not required to be identical to the example below but all quotes and invoices are required to have the following information:</t>
  </si>
  <si>
    <r>
      <t xml:space="preserve">Pre-approval is </t>
    </r>
    <r>
      <rPr>
        <b/>
        <sz val="11"/>
        <rFont val="Arial Narrow"/>
        <family val="2"/>
      </rPr>
      <t>strongly</t>
    </r>
    <r>
      <rPr>
        <b/>
        <i/>
        <sz val="11"/>
        <rFont val="Arial Narrow"/>
        <family val="2"/>
      </rPr>
      <t xml:space="preserve"> recommended for all projects, it reserves money for your project.</t>
    </r>
  </si>
  <si>
    <r>
      <rPr>
        <b/>
        <sz val="9.5"/>
        <color indexed="8"/>
        <rFont val="Arial Narrow"/>
        <family val="2"/>
      </rPr>
      <t>BUILDING USE</t>
    </r>
    <r>
      <rPr>
        <sz val="9.5"/>
        <color indexed="8"/>
        <rFont val="Arial Narrow"/>
        <family val="2"/>
      </rPr>
      <t xml:space="preserve">  - Please Check One Below </t>
    </r>
  </si>
  <si>
    <r>
      <t xml:space="preserve">I hereby certify that: 1. The information contained in this application is accurate and complete. 2. All rules of this incentive application have been followed. 3. I have read and understand the </t>
    </r>
    <r>
      <rPr>
        <b/>
        <sz val="9.5"/>
        <rFont val="Arial Narrow"/>
        <family val="2"/>
      </rPr>
      <t>Terms and Conditions</t>
    </r>
    <r>
      <rPr>
        <sz val="9.5"/>
        <rFont val="Arial Narrow"/>
        <family val="2"/>
      </rPr>
      <t xml:space="preserve"> included with this document.</t>
    </r>
  </si>
  <si>
    <r>
      <t>Exterior HID to LED/Induction (</t>
    </r>
    <r>
      <rPr>
        <u/>
        <sz val="10"/>
        <rFont val="Arial Narrow"/>
        <family val="2"/>
      </rPr>
      <t>&lt;</t>
    </r>
    <r>
      <rPr>
        <sz val="10"/>
        <rFont val="Arial Narrow"/>
        <family val="2"/>
      </rPr>
      <t>175W)</t>
    </r>
  </si>
  <si>
    <r>
      <t xml:space="preserve">Exterior HID to LED/Induction (&gt;175W, </t>
    </r>
    <r>
      <rPr>
        <u/>
        <sz val="10"/>
        <rFont val="Arial Narrow"/>
        <family val="2"/>
      </rPr>
      <t>&lt;</t>
    </r>
    <r>
      <rPr>
        <sz val="10"/>
        <rFont val="Arial Narrow"/>
        <family val="2"/>
      </rPr>
      <t>250W)</t>
    </r>
  </si>
  <si>
    <r>
      <t>Parking Ramp/Garage HID to LED/Induction (</t>
    </r>
    <r>
      <rPr>
        <u/>
        <sz val="10"/>
        <rFont val="Arial Narrow"/>
        <family val="2"/>
      </rPr>
      <t>&lt;</t>
    </r>
    <r>
      <rPr>
        <sz val="10"/>
        <rFont val="Arial Narrow"/>
        <family val="2"/>
      </rPr>
      <t>175W)</t>
    </r>
  </si>
  <si>
    <r>
      <t xml:space="preserve">Parking Ramp/Garage HID to LED/Induction (&gt;175W, </t>
    </r>
    <r>
      <rPr>
        <u/>
        <sz val="10"/>
        <rFont val="Arial Narrow"/>
        <family val="2"/>
      </rPr>
      <t>&lt;</t>
    </r>
    <r>
      <rPr>
        <sz val="10"/>
        <rFont val="Arial Narrow"/>
        <family val="2"/>
      </rPr>
      <t>250W)</t>
    </r>
  </si>
  <si>
    <r>
      <t xml:space="preserve">PRESCRIPTIVE LIGHTING WORKSHEET </t>
    </r>
    <r>
      <rPr>
        <sz val="16"/>
        <rFont val="Arial Narrow"/>
        <family val="2"/>
      </rPr>
      <t>─</t>
    </r>
    <r>
      <rPr>
        <b/>
        <sz val="16"/>
        <rFont val="Arial Narrow"/>
        <family val="2"/>
      </rPr>
      <t xml:space="preserve"> Page 1 of 2</t>
    </r>
  </si>
  <si>
    <r>
      <t>ENERGY STAR Comm. Refrigerator Door &lt;15ft</t>
    </r>
    <r>
      <rPr>
        <vertAlign val="superscript"/>
        <sz val="10"/>
        <rFont val="Arial Narrow"/>
        <family val="2"/>
      </rPr>
      <t>3</t>
    </r>
  </si>
  <si>
    <r>
      <t>ENERGY STAR Comm. Refrigerator Door 15ft3 - 30 ft</t>
    </r>
    <r>
      <rPr>
        <vertAlign val="superscript"/>
        <sz val="10"/>
        <rFont val="Arial Narrow"/>
        <family val="2"/>
      </rPr>
      <t>3</t>
    </r>
  </si>
  <si>
    <r>
      <t>ENERGY STAR Comm. Refrigerator Door 30ft3 - 50 ft</t>
    </r>
    <r>
      <rPr>
        <vertAlign val="superscript"/>
        <sz val="10"/>
        <rFont val="Arial Narrow"/>
        <family val="2"/>
      </rPr>
      <t>3</t>
    </r>
  </si>
  <si>
    <r>
      <t>ENERGY STAR Comm. Refrigerator Door &gt;50ft</t>
    </r>
    <r>
      <rPr>
        <vertAlign val="superscript"/>
        <sz val="10"/>
        <rFont val="Arial Narrow"/>
        <family val="2"/>
      </rPr>
      <t>3</t>
    </r>
  </si>
  <si>
    <r>
      <t>ENERGY STAR Comm. Freezer Door &lt;15ft</t>
    </r>
    <r>
      <rPr>
        <vertAlign val="superscript"/>
        <sz val="10"/>
        <rFont val="Arial Narrow"/>
        <family val="2"/>
      </rPr>
      <t>3</t>
    </r>
  </si>
  <si>
    <r>
      <t>ENERGY STAR Comm. Freezer Door 15ft3-30ft</t>
    </r>
    <r>
      <rPr>
        <vertAlign val="superscript"/>
        <sz val="10"/>
        <rFont val="Arial Narrow"/>
        <family val="2"/>
      </rPr>
      <t>3</t>
    </r>
  </si>
  <si>
    <r>
      <t>ENERGY STAR Comm. Freezer Door 30ft3-50ft</t>
    </r>
    <r>
      <rPr>
        <vertAlign val="superscript"/>
        <sz val="10"/>
        <rFont val="Arial Narrow"/>
        <family val="2"/>
      </rPr>
      <t>3</t>
    </r>
  </si>
  <si>
    <r>
      <t>ENERGY STAR Comm. Freezer Door &gt;50ft</t>
    </r>
    <r>
      <rPr>
        <vertAlign val="superscript"/>
        <sz val="10"/>
        <rFont val="Arial Narrow"/>
        <family val="2"/>
      </rPr>
      <t>3</t>
    </r>
  </si>
  <si>
    <t>monthly bill total (including all taxes and fees) / total monthly kWh usage</t>
  </si>
  <si>
    <t xml:space="preserve">Electric Rate = </t>
  </si>
  <si>
    <t xml:space="preserve">kWh savings x electric rate </t>
  </si>
  <si>
    <t>Annual Cost Savings =</t>
  </si>
  <si>
    <t xml:space="preserve">existing kWh - new kWh </t>
  </si>
  <si>
    <t xml:space="preserve">Annual Energy Savings = </t>
  </si>
  <si>
    <t>kW x annual hours of operation</t>
  </si>
  <si>
    <t xml:space="preserve">kWh = </t>
  </si>
  <si>
    <t>(existing kW x existing quantity) -  (new kW x new quantity)</t>
  </si>
  <si>
    <t xml:space="preserve">Demand Savings = </t>
  </si>
  <si>
    <t>wattage x quantity / 1000</t>
  </si>
  <si>
    <t xml:space="preserve">kW = </t>
  </si>
  <si>
    <t>Sample Calculations</t>
  </si>
  <si>
    <t>Totals:</t>
  </si>
  <si>
    <t>Annual Energy Savings (kWh)</t>
  </si>
  <si>
    <t>Demand Savings (kW)</t>
  </si>
  <si>
    <t>Estimated Project Savings</t>
  </si>
  <si>
    <t>LED Downlight (Fixture)</t>
  </si>
  <si>
    <t>LED Downlights (FIXTURE)</t>
  </si>
  <si>
    <t>Incentives are available for the replacement or retrofit of an incandescent or fluorescent exit sign. Qualifying exit signs must be UL or ETL listed, have a minimum lifetime of 10 years, and have an input wattage of ≤ 5 watts per face, or be ENERGY STAR listed. Fixtures may use Electroluminescent, T1 or LED technology.</t>
  </si>
  <si>
    <t>Incentives are available on a per room controlled basis and not a per sensor basis. The sensors must provide automatic control of HVAC equipment. New systems only, upgrades and replacements of existing GREM system / components are not eligible.</t>
  </si>
  <si>
    <r>
      <t xml:space="preserve">On a separate sheet(s) of paper, please provide the following </t>
    </r>
    <r>
      <rPr>
        <b/>
        <u/>
        <sz val="10"/>
        <color indexed="8"/>
        <rFont val="Arial Narrow"/>
        <family val="2"/>
      </rPr>
      <t>REQUIRED</t>
    </r>
    <r>
      <rPr>
        <b/>
        <sz val="10"/>
        <color indexed="8"/>
        <rFont val="Arial Narrow"/>
        <family val="2"/>
      </rPr>
      <t xml:space="preserve"> items:</t>
    </r>
  </si>
  <si>
    <r>
      <t xml:space="preserve">Measure Description </t>
    </r>
    <r>
      <rPr>
        <vertAlign val="superscript"/>
        <sz val="10"/>
        <color indexed="8"/>
        <rFont val="Arial Narrow"/>
        <family val="2"/>
      </rPr>
      <t>e</t>
    </r>
  </si>
  <si>
    <r>
      <t xml:space="preserve">Annual Cost Savings </t>
    </r>
    <r>
      <rPr>
        <vertAlign val="superscript"/>
        <sz val="10"/>
        <color indexed="8"/>
        <rFont val="Arial Narrow"/>
        <family val="2"/>
      </rPr>
      <t>a</t>
    </r>
  </si>
  <si>
    <r>
      <t xml:space="preserve">Total Project Cost </t>
    </r>
    <r>
      <rPr>
        <vertAlign val="superscript"/>
        <sz val="10"/>
        <color indexed="8"/>
        <rFont val="Arial Narrow"/>
        <family val="2"/>
      </rPr>
      <t>b, c, d</t>
    </r>
  </si>
  <si>
    <r>
      <t xml:space="preserve">a </t>
    </r>
    <r>
      <rPr>
        <sz val="9"/>
        <color indexed="8"/>
        <rFont val="Arial Narrow"/>
        <family val="2"/>
      </rPr>
      <t>All savings resulting from the project, to include - but not limited to - savings from energy reduction, conservation from controls, etc. Operations and maintenance savings are not to be included.</t>
    </r>
  </si>
  <si>
    <r>
      <t xml:space="preserve">b </t>
    </r>
    <r>
      <rPr>
        <sz val="9"/>
        <color indexed="8"/>
        <rFont val="Arial Narrow"/>
        <family val="2"/>
      </rPr>
      <t>Measure cost is either the cost to remove/replace existing operational equipment or it is the incremental cost to upgrade non-operational equipment from standard efficiency to high efficiency equipment. See instructions for additional information.</t>
    </r>
  </si>
  <si>
    <r>
      <t xml:space="preserve">c </t>
    </r>
    <r>
      <rPr>
        <sz val="9"/>
        <color indexed="8"/>
        <rFont val="Arial Narrow"/>
        <family val="2"/>
      </rPr>
      <t>Costs must be itemized by measure.</t>
    </r>
  </si>
  <si>
    <r>
      <t xml:space="preserve">d </t>
    </r>
    <r>
      <rPr>
        <sz val="9"/>
        <color indexed="8"/>
        <rFont val="Arial Narrow"/>
        <family val="2"/>
      </rPr>
      <t>Costs may include materials, disposal, permit fees, equipment rental and external labor related to the project. Internal labor cannot be included in the total project cost.</t>
    </r>
  </si>
  <si>
    <r>
      <t xml:space="preserve">e </t>
    </r>
    <r>
      <rPr>
        <sz val="9"/>
        <color indexed="8"/>
        <rFont val="Arial Narrow"/>
        <family val="2"/>
      </rPr>
      <t>Measure refers to specific energy efficient components. Examples would be "chiller replacement," "Energy efficient lighting conversion", etc.</t>
    </r>
  </si>
  <si>
    <t>CUSTOM APPLICATION</t>
  </si>
  <si>
    <r>
      <rPr>
        <sz val="10"/>
        <color indexed="8"/>
        <rFont val="Wingdings"/>
        <charset val="2"/>
      </rPr>
      <t>r</t>
    </r>
    <r>
      <rPr>
        <sz val="10"/>
        <color indexed="8"/>
        <rFont val="Arial Narrow"/>
        <family val="2"/>
      </rPr>
      <t xml:space="preserve"> Describe the project in one or two paragraphs.</t>
    </r>
  </si>
  <si>
    <r>
      <rPr>
        <sz val="10"/>
        <color indexed="8"/>
        <rFont val="Wingdings"/>
        <charset val="2"/>
      </rPr>
      <t>r</t>
    </r>
    <r>
      <rPr>
        <sz val="10"/>
        <color indexed="8"/>
        <rFont val="Arial Narrow"/>
        <family val="2"/>
      </rPr>
      <t xml:space="preserve"> List all known factors, assumptions, and issues in any calculations you provide for kW and kWh energy savings. Fill out the Estimated Project Savings chart with results from calculations.</t>
    </r>
  </si>
  <si>
    <r>
      <rPr>
        <sz val="10"/>
        <color indexed="8"/>
        <rFont val="Wingdings"/>
        <charset val="2"/>
      </rPr>
      <t>r</t>
    </r>
    <r>
      <rPr>
        <sz val="10"/>
        <color indexed="8"/>
        <rFont val="Arial Narrow"/>
        <family val="2"/>
      </rPr>
      <t xml:space="preserve"> Calculation methods must be shown separately and clearly. Spreadsheets are accepted and encouraged but hand-calculations are accepted as well.</t>
    </r>
  </si>
  <si>
    <r>
      <rPr>
        <sz val="10"/>
        <color indexed="8"/>
        <rFont val="Wingdings"/>
        <charset val="2"/>
      </rPr>
      <t>r</t>
    </r>
    <r>
      <rPr>
        <sz val="10"/>
        <color indexed="8"/>
        <rFont val="Arial Narrow"/>
        <family val="2"/>
      </rPr>
      <t xml:space="preserve"> Provide a copy of the vendor proposal showing pricing detail, quantity, size, type, make/model and external labor costs if applicable.</t>
    </r>
  </si>
  <si>
    <t>SECTION A – Central Packaged and Split System Air Conditioners (Including Rooftop Units)</t>
  </si>
  <si>
    <t xml:space="preserve">SECTION B – Central Packaged and Split System Air-Source Heat Pumps (Including Rooftop Units) </t>
  </si>
  <si>
    <t>SECTION C – Air and Water Cooled Chillers</t>
  </si>
  <si>
    <t>SECTION D – HVAC Controls</t>
  </si>
  <si>
    <t>SECTION E – Variable Frequency Drives</t>
  </si>
  <si>
    <t>SECTION F – Industrial Process</t>
  </si>
  <si>
    <t>SECTION A – Commercial Refrigeration Systems</t>
  </si>
  <si>
    <t>SECTION C – Miscellaneous Equipment</t>
  </si>
  <si>
    <t>TERMS AND CONDITIONS</t>
  </si>
  <si>
    <t>Based on nominal wattage of existing lamps:</t>
  </si>
  <si>
    <t xml:space="preserve">Incentive is available for the replacement or retrofit of an exterior Metal Halide or HID fixture with an Induction or LED fixture which has a reduced input wattage of at least 40%. Incentives are per fixture and are based on the nominal lamp wattage of the original fixture. Incentives are further separated by fixtures that operate 24/7 (8,760 hours annually) and fixtures that operate less than 24 hours per day. </t>
  </si>
  <si>
    <t>TAXPAYER ID # (SSN/FEIN OF PAYEE)</t>
  </si>
  <si>
    <t>SIGN AND SUBMIT THIS FORM ONLY AFTER ALL EQUIPMENT HAS BEEN INSTALLED</t>
  </si>
  <si>
    <r>
      <rPr>
        <u/>
        <sz val="10"/>
        <rFont val="Arial Narrow"/>
        <family val="2"/>
      </rPr>
      <t>Incentive Offer</t>
    </r>
    <r>
      <rPr>
        <sz val="10"/>
        <rFont val="Arial Narrow"/>
        <family val="2"/>
      </rPr>
      <t xml:space="preserve">:  Projects must be implemented (completed) by December 31, 2012. Projects must result in reduced electric energy usage due to improvement in the system efficiency; control upgrades may also qualify. Reduced electric use resulting from peak shaving, demand limiting, fuel switching, power generation, renewable energy, or operating schedule changes does not qualify. To qualify, lighting must be used a minimum of 1,800 hours per year and other equipment must operate a minimum of 1,500 hours per year. </t>
    </r>
  </si>
  <si>
    <t>I certify that I am an eligible Traverse City electric utility customer and that the efficiency measures in this application were installed in this facility in 2012. I certify that I have read and complied with the Terms and Conditions of this application. By submitting this application, I understand that this facility may be inspected by employees or contractors/subcontractors of the Traverse City to verify installation of any and all measures applied for in this application and that the project follows all program guidelines.</t>
  </si>
  <si>
    <t>Note: Projects are paid at $0.08 per kWh. Traverse City will pay up to 40% of total project cost (proven by invoices) or $15,000, whichever is lower.</t>
  </si>
  <si>
    <t>Submit completed application for pre-approval: Written approval (notice to proceed) must be obtained from the Traverse City before purchase or installation of new equipment or systems.</t>
  </si>
  <si>
    <r>
      <rPr>
        <u/>
        <sz val="10"/>
        <color theme="1"/>
        <rFont val="Arial Narrow"/>
        <family val="2"/>
      </rPr>
      <t>Custom Incentive Limit</t>
    </r>
    <r>
      <rPr>
        <sz val="10"/>
        <color theme="1"/>
        <rFont val="Arial Narrow"/>
        <family val="2"/>
      </rPr>
      <t xml:space="preserve">: Custom incentives will not be provided for projects with less than a one-year simple payback or greater than a seven-year simple payback. Purchase and install qualifying equipment and receive an energy-efficiency incentive of up to $15,000 per customer per calendar year. Incentives for custom projects may not exceed 40% of the total project costs, including materials, external labor, permits, equipment rental or disposal. </t>
    </r>
  </si>
  <si>
    <r>
      <rPr>
        <u/>
        <sz val="10"/>
        <color theme="1"/>
        <rFont val="Arial Narrow"/>
        <family val="2"/>
      </rPr>
      <t>Prescriptive Incentive Limit</t>
    </r>
    <r>
      <rPr>
        <sz val="10"/>
        <color theme="1"/>
        <rFont val="Arial Narrow"/>
        <family val="2"/>
      </rPr>
      <t xml:space="preserve">: Purchase and install qualifying equipment and receive an energy efficiency incentive of up to $15,000 per customer per calendar year. Incentives for Prescriptive measures may not exceed 50% of the total project cost, including materials, external labor, permits, equipment rental or disposal. </t>
    </r>
  </si>
  <si>
    <r>
      <rPr>
        <u/>
        <sz val="10"/>
        <rFont val="Arial Narrow"/>
        <family val="2"/>
      </rPr>
      <t>Payment</t>
    </r>
    <r>
      <rPr>
        <sz val="10"/>
        <rFont val="Arial Narrow"/>
        <family val="2"/>
      </rPr>
      <t>:  Once completed paperwork is submitted, incentive payments are usually made within 6 to 8 weeks. Incomplete applications will either delay payments or result in denial of application approval. Traverse City reserves the right to refuse payment and participation if the customer or contractor violates program terms and conditions. Traverse City must receive 100% of the energy savings for the rated life of the product(s) or for a period of three (3) years from receipt of incentive, whichever is less. If you do not provide the energy savings, if the facility in which the installed projects are located closes or ceases operation within the three (3) years from receipt of incentive or if you cease to be a customer of Traverse City during the three (3) years, you shall refund a prorated amount of incentive dollars based on the time installed.</t>
    </r>
  </si>
  <si>
    <r>
      <rPr>
        <u/>
        <sz val="10"/>
        <rFont val="Arial Narrow"/>
        <family val="2"/>
      </rPr>
      <t>Logo Use</t>
    </r>
    <r>
      <rPr>
        <sz val="10"/>
        <rFont val="Arial Narrow"/>
        <family val="2"/>
      </rPr>
      <t>:  Customers or allies may not use Traverse City nor the Energy Smart name or logo in any marketing, advertising, or promotional material without written permission.</t>
    </r>
  </si>
  <si>
    <r>
      <rPr>
        <u/>
        <sz val="10"/>
        <rFont val="Arial Narrow"/>
        <family val="2"/>
      </rPr>
      <t>Program Discretion</t>
    </r>
    <r>
      <rPr>
        <sz val="10"/>
        <rFont val="Arial Narrow"/>
        <family val="2"/>
      </rPr>
      <t>:  Incentives are available on a first-come, first-served basis. Incentive amounts and offerings are subject to change or termination without notice at the discretion of Traverse City.</t>
    </r>
  </si>
  <si>
    <r>
      <rPr>
        <u/>
        <sz val="10"/>
        <rFont val="Arial Narrow"/>
        <family val="2"/>
      </rPr>
      <t>Publicity</t>
    </r>
    <r>
      <rPr>
        <sz val="10"/>
        <rFont val="Arial Narrow"/>
        <family val="2"/>
      </rPr>
      <t>: Traverse City reserves the right to publicize your participation in this program, unless you specifically request otherwise.</t>
    </r>
  </si>
  <si>
    <r>
      <rPr>
        <u/>
        <sz val="10"/>
        <rFont val="Arial Narrow"/>
        <family val="2"/>
      </rPr>
      <t>Disclaimers</t>
    </r>
    <r>
      <rPr>
        <sz val="10"/>
        <rFont val="Arial Narrow"/>
        <family val="2"/>
      </rPr>
      <t xml:space="preserve">:   Traverse City: </t>
    </r>
  </si>
  <si>
    <t xml:space="preserve">These incentives are offered to Traverse City electric customers only. For questions regarding eligibility, call 877-NRG-SAV1 (877-674-7281). </t>
  </si>
  <si>
    <t>Traverse City ENERGY SMART Program
1400 Abbot Road, Suite 400
East Lansing, MI 48823</t>
  </si>
  <si>
    <t>Induction 400W</t>
  </si>
  <si>
    <r>
      <t xml:space="preserve">Air Cooled (All Sizes) - </t>
    </r>
    <r>
      <rPr>
        <u/>
        <sz val="10"/>
        <rFont val="Arial Narrow"/>
        <family val="2"/>
      </rPr>
      <t>&lt;</t>
    </r>
    <r>
      <rPr>
        <sz val="10"/>
        <rFont val="Arial Narrow"/>
        <family val="2"/>
      </rPr>
      <t>1.2 kW/ton full load</t>
    </r>
  </si>
  <si>
    <r>
      <t xml:space="preserve">Water Cooled &lt;150 ton - </t>
    </r>
    <r>
      <rPr>
        <u/>
        <sz val="10"/>
        <rFont val="Arial Narrow"/>
        <family val="2"/>
      </rPr>
      <t>&lt;</t>
    </r>
    <r>
      <rPr>
        <sz val="10"/>
        <rFont val="Arial Narrow"/>
        <family val="2"/>
      </rPr>
      <t>0.79 kW/ton full load &amp; 0.49 kW/ton part load</t>
    </r>
  </si>
  <si>
    <r>
      <t xml:space="preserve">Water Cooled &gt;300 ton - </t>
    </r>
    <r>
      <rPr>
        <u/>
        <sz val="10"/>
        <rFont val="Arial Narrow"/>
        <family val="2"/>
      </rPr>
      <t>&lt;</t>
    </r>
    <r>
      <rPr>
        <sz val="10"/>
        <rFont val="Arial Narrow"/>
        <family val="2"/>
      </rPr>
      <t>0.58 kW/ton full load &amp; 0.44 kW/ton part load</t>
    </r>
  </si>
  <si>
    <r>
      <t xml:space="preserve">Water Cooled &lt;300 ton - </t>
    </r>
    <r>
      <rPr>
        <u/>
        <sz val="10"/>
        <rFont val="Arial Narrow"/>
        <family val="2"/>
      </rPr>
      <t>&lt;</t>
    </r>
    <r>
      <rPr>
        <sz val="10"/>
        <rFont val="Arial Narrow"/>
        <family val="2"/>
      </rPr>
      <t>0.63 kW/ton full load &amp; 0.44 kW/ton part load</t>
    </r>
  </si>
  <si>
    <t>Walk-In and Case Cooler/Freezer ECM</t>
  </si>
  <si>
    <t>Linear ft-hr</t>
  </si>
  <si>
    <t>Completed prescriptive worksheet(s) (pages 4 ─ 7), and/or completed custom application (page 11)</t>
  </si>
  <si>
    <t>Itemized quote/proposal for material and any applicable external labor (see sample, page 12)</t>
  </si>
  <si>
    <t>Itemized invoice for material and any applicable external labor (see sample, page 12)</t>
  </si>
  <si>
    <t>Completed and revised prescriptive worksheet(s) (pages 4 ─ 7) or revised custom application (page 11)</t>
  </si>
  <si>
    <t>energysmart@franklinenergy.com</t>
  </si>
  <si>
    <t>Phone:</t>
  </si>
  <si>
    <t>1-877-NRG-SAV1 (877-674-7281)</t>
  </si>
  <si>
    <t>ALL LAMPS MUST BE ENERGY STAR® QUALIFIED AND MUST BE A ONE-FOR-ONE REPLACEMENT OF CFLS.</t>
  </si>
  <si>
    <t>ALL LAMPS MUST BE ENERGY STAR® QUALIFIED AND MUST BE A ONE-FOR-ONE REPLACEMENT OF LEDS.</t>
  </si>
  <si>
    <t>SEE LIGHTING EQUIPMENT GUIDELINES</t>
  </si>
  <si>
    <t>ALL LAMPS MUST BE A ONE-FOR-ONE REPLACEMENT OF HIDS.</t>
  </si>
  <si>
    <t>Standard Wattage Table - For Use in Section E and Custom Calculations</t>
  </si>
  <si>
    <t>SEE MECHANICAL EQUIPMENT GUIDELINES</t>
  </si>
  <si>
    <t>SEE MISCELLANEOUS EQUIPMENT GUIDELINES</t>
  </si>
  <si>
    <t xml:space="preserve">Incentives are available to install replacement air conditioning systems that meet or exceed the qualifying cooling efficiencies listed in the application. They can be either split system or single package units. Water cooled systems, evaporative coolers, and water source heat pumps are not eligible for this incentive, but are encouraged to submit a custom application. All packaged and split system cooling equipment must meet AHRI standards (210/240, 320, or 340/360), be UL listed, and use a minimum ozone-depleting refrigerant. Split system efficiency must be for air handling and condensing unit combined. Incentives are per ton or refrigeration.  </t>
  </si>
  <si>
    <t xml:space="preserve">Incentives are available to install replacement air-source heat pumps that meet or exceed the qualifying cooling efficiencies listed in the application. They can be either split system or single package units. Water cooled systems, evaporative coolers, and water source heat pumps are not eligible for this incentive, but are encouraged to submit a custom application. All packaged and split system cooling equipment must meet AHRI standards (210/240, 320, or 340/360), be UL listed and use a minimum ozone-depleting refrigerant. Split system efficiency must be for air handling and condensing unit combined. Incentives are per ton or refrigeration.   </t>
  </si>
  <si>
    <t>Incentives are available for the addition of a Variable Frequency Drive (VFD) to a motor which was not originally controlled by a VFD. The VFD must have an input signal which results in a reduction in motor speed. HVAC applications must operate at least 1,800 hours per year. Process application must operate at least 2,000 hours per year. Process application must have a motor that is 50 hp or less. All other applications must apply for custom incentives. To qualify, all existing controls and throttling strategies must be removed or permanently decommissioned. New VFDs on redundant or back-up motors do not qualify.</t>
  </si>
  <si>
    <t>The new nozzle must replace open pipe/tube assemblies connected to a compressed air system. The engineered nozzle must be between 1/8" and 1/2" in diameter.</t>
  </si>
  <si>
    <r>
      <rPr>
        <sz val="10"/>
        <color indexed="8"/>
        <rFont val="Wingdings"/>
        <charset val="2"/>
      </rPr>
      <t>r</t>
    </r>
    <r>
      <rPr>
        <sz val="10"/>
        <color indexed="8"/>
        <rFont val="Arial Narrow"/>
        <family val="2"/>
      </rPr>
      <t xml:space="preserve"> Provide clear and logical step-by-step calculations detailing the estimated energy savings (showing all units of measure). See Sample Calculations section (below) for help with showing calculations and Standard Wattage Table (page 5) for custom wattage calculations.</t>
    </r>
  </si>
  <si>
    <t>ALL LAMPS AND BALLASTS MUST BE LISTED ON APPROPRIATE CEE1.ORG APPROVED LIST.</t>
  </si>
  <si>
    <r>
      <rPr>
        <u/>
        <sz val="10"/>
        <rFont val="Arial Narrow"/>
        <family val="2"/>
      </rPr>
      <t>Payment Approval Agreements</t>
    </r>
    <r>
      <rPr>
        <sz val="10"/>
        <rFont val="Arial Narrow"/>
        <family val="2"/>
      </rPr>
      <t xml:space="preserve">:  Payment approval agreements must have complete information and be submitted with 1) A completed and signed "2012 Payment Approval Agreement" page. 2) Completed Incentive worksheet(s) reflecting any applicable quantity or measure changes from the Pre-Approval Agreement. 3) An itemized invoice from the installing contractor and/or vendor for the project which includes a separate line item for each incentive measure. It must include the date, quantity, size, type, make and model of installed items, and labor costs, if applicable. </t>
    </r>
    <r>
      <rPr>
        <b/>
        <sz val="10"/>
        <rFont val="Arial Narrow"/>
        <family val="2"/>
      </rPr>
      <t>Note:</t>
    </r>
    <r>
      <rPr>
        <sz val="10"/>
        <rFont val="Arial Narrow"/>
        <family val="2"/>
      </rPr>
      <t xml:space="preserve"> Internal labor cannot be included in the total project cost. 4) The manufacturer (OEM) specification sheets for any items that were part of project application change. </t>
    </r>
  </si>
  <si>
    <t>1</t>
  </si>
  <si>
    <r>
      <rPr>
        <u/>
        <sz val="10"/>
        <rFont val="Arial Narrow"/>
        <family val="2"/>
      </rPr>
      <t>Pre-Approval Agreements</t>
    </r>
    <r>
      <rPr>
        <sz val="10"/>
        <rFont val="Arial Narrow"/>
        <family val="2"/>
      </rPr>
      <t xml:space="preserve">:  Original applications must have complete information and be submitted with 1) the entire completed application signed by the customer  2) An itemized </t>
    </r>
    <r>
      <rPr>
        <u/>
        <sz val="10"/>
        <rFont val="Arial Narrow"/>
        <family val="2"/>
      </rPr>
      <t>quote(s)</t>
    </r>
    <r>
      <rPr>
        <sz val="10"/>
        <rFont val="Arial Narrow"/>
        <family val="2"/>
      </rPr>
      <t xml:space="preserve"> from the chosen contractor for the project which includes at least one line item per incentive measure, and includes the quantity, size, type, make, model of proposed items, and external labor costs (if applicable). Note: Internal labor cannot be included in the total project cost.  3) The manufacturer (OEM) specification sheets for all items to be installed as described in the application. 4) A copy of the most recent utility bill for the Electric Utility. If a project requires pre-approval, it must receive written pre-approval BEFORE purchase and installation. If your project meets the pre-approval criteria, you will receive a letter via e-mail (or standard mail if e-mail is unavailable) within two weeks indicating the funds have been reserved for your project. This letter must be signed and returned within 7 days. From the date of issuance of this letter, you will have 90 days to complete your project and submit all final documentation. After 90 days, your application will expire. </t>
    </r>
  </si>
  <si>
    <r>
      <t xml:space="preserve">Occupancy Sensor </t>
    </r>
    <r>
      <rPr>
        <u/>
        <sz val="10"/>
        <rFont val="Arial Narrow"/>
        <family val="2"/>
      </rPr>
      <t>&gt;</t>
    </r>
    <r>
      <rPr>
        <sz val="10"/>
        <rFont val="Arial Narrow"/>
        <family val="2"/>
      </rPr>
      <t>500w</t>
    </r>
  </si>
  <si>
    <r>
      <t xml:space="preserve">CFL </t>
    </r>
    <r>
      <rPr>
        <u/>
        <sz val="10"/>
        <rFont val="Arial Narrow"/>
        <family val="2"/>
      </rPr>
      <t>&gt;</t>
    </r>
    <r>
      <rPr>
        <sz val="10"/>
        <rFont val="Arial Narrow"/>
        <family val="2"/>
      </rPr>
      <t>30W, &lt;115W</t>
    </r>
  </si>
  <si>
    <t>T12 4ft 1L to HPT8 4ft 1L (Includes U-Bend)</t>
  </si>
  <si>
    <t>T12 4ft 2L to HPT8 4ft 2L (Includes U-Bend)</t>
  </si>
  <si>
    <t>T12 4ft 3L to HPT8 4ft 3L</t>
  </si>
  <si>
    <t>T12 4ft 4L to HPT8 4ft 4L</t>
  </si>
  <si>
    <t>T12 4ft 1L to RW HPT8 4ft 1L (Includes U-Bend)</t>
  </si>
  <si>
    <t>T12 4ft 2L to RW HPT8 4ft 2L (Includes U-Bend)</t>
  </si>
  <si>
    <t>T12 4ft 3L to RW HPT8 4ft 3L</t>
  </si>
  <si>
    <t>T12 4ft 4L to RW HPT8 4ft 4L</t>
  </si>
  <si>
    <t>4ft 32w T8 to 25w or 28w RW HPT8 lamps - Lamps only</t>
  </si>
  <si>
    <t>Existing Wattage/Units</t>
  </si>
  <si>
    <t>Wattage Saved</t>
  </si>
  <si>
    <t>Quantity</t>
  </si>
  <si>
    <t>Existing Watts</t>
  </si>
  <si>
    <r>
      <rPr>
        <b/>
        <u/>
        <sz val="10"/>
        <rFont val="Arial Narrow"/>
        <family val="2"/>
      </rPr>
      <t xml:space="preserve">Instructions for use: </t>
    </r>
    <r>
      <rPr>
        <sz val="10"/>
        <rFont val="Arial Narrow"/>
        <family val="2"/>
      </rPr>
      <t xml:space="preserve">For watts saved measures (line items 1 ─ 6), enter existing FIXTURE Wattage from the SWT below in </t>
    </r>
    <r>
      <rPr>
        <b/>
        <sz val="10"/>
        <rFont val="Arial Narrow"/>
        <family val="2"/>
      </rPr>
      <t>column A</t>
    </r>
    <r>
      <rPr>
        <sz val="10"/>
        <rFont val="Arial Narrow"/>
        <family val="2"/>
      </rPr>
      <t xml:space="preserve">, enter the Watts saved in </t>
    </r>
    <r>
      <rPr>
        <b/>
        <sz val="10"/>
        <rFont val="Arial Narrow"/>
        <family val="2"/>
      </rPr>
      <t>column B</t>
    </r>
    <r>
      <rPr>
        <sz val="10"/>
        <rFont val="Arial Narrow"/>
        <family val="2"/>
      </rPr>
      <t xml:space="preserve"> and fixture qty in </t>
    </r>
    <r>
      <rPr>
        <b/>
        <sz val="10"/>
        <rFont val="Arial Narrow"/>
        <family val="2"/>
      </rPr>
      <t>column C</t>
    </r>
    <r>
      <rPr>
        <sz val="10"/>
        <rFont val="Arial Narrow"/>
        <family val="2"/>
      </rPr>
      <t xml:space="preserve"> .  
</t>
    </r>
    <r>
      <rPr>
        <b/>
        <u/>
        <sz val="10"/>
        <rFont val="Arial Narrow"/>
        <family val="2"/>
      </rPr>
      <t>Note:</t>
    </r>
    <r>
      <rPr>
        <sz val="10"/>
        <rFont val="Arial Narrow"/>
        <family val="2"/>
      </rPr>
      <t xml:space="preserve"> Watts Saved = Existing Fixture Wattage ─ New Fixture Wattage (use Wattages listed in the table below).</t>
    </r>
  </si>
  <si>
    <t>Existing</t>
  </si>
  <si>
    <t>Input</t>
  </si>
  <si>
    <t>Proposed</t>
  </si>
  <si>
    <t>Incentives are available for the replacement of an incandescent or halogen lamp between 20 and 100 watts with an LED lamp that is less than 20 watts.</t>
  </si>
  <si>
    <t>Incentives are available for the replacement of an incandescent or halogen recessed downlight in a ceiling or wall with an LED recessed downlight.</t>
  </si>
  <si>
    <t>Incentives are available for the replacement of an incandescent or halogen MR16 lamp with an LED MR16 lamp.</t>
  </si>
  <si>
    <t>Incentives are available for the replacement of an incandescent or halogen PAR lamp with an LED PAR lamp.</t>
  </si>
  <si>
    <t>All LED Lamps must be listed as an approved product for their specific purpose by</t>
  </si>
  <si>
    <t>ENERGY STAR (www.energystar.gov) or the Design Lights Consortium (DLC) (www.designlights.org).</t>
  </si>
</sst>
</file>

<file path=xl/styles.xml><?xml version="1.0" encoding="utf-8"?>
<styleSheet xmlns="http://schemas.openxmlformats.org/spreadsheetml/2006/main">
  <numFmts count="5">
    <numFmt numFmtId="8" formatCode="&quot;$&quot;#,##0.00_);[Red]\(&quot;$&quot;#,##0.00\)"/>
    <numFmt numFmtId="44" formatCode="_(&quot;$&quot;* #,##0.00_);_(&quot;$&quot;* \(#,##0.00\);_(&quot;$&quot;* &quot;-&quot;??_);_(@_)"/>
    <numFmt numFmtId="43" formatCode="_(* #,##0.00_);_(* \(#,##0.00\);_(* &quot;-&quot;??_);_(@_)"/>
    <numFmt numFmtId="164" formatCode="0&quot;.&quot;"/>
    <numFmt numFmtId="165" formatCode="&quot;$&quot;#,##0.00"/>
  </numFmts>
  <fonts count="66">
    <font>
      <sz val="10"/>
      <name val="Arial"/>
    </font>
    <font>
      <sz val="10"/>
      <name val="Trebuchet MS"/>
      <family val="2"/>
    </font>
    <font>
      <b/>
      <sz val="11"/>
      <name val="Trebuchet MS"/>
      <family val="2"/>
    </font>
    <font>
      <sz val="11"/>
      <name val="Arial"/>
      <family val="2"/>
    </font>
    <font>
      <sz val="8"/>
      <name val="Trebuchet MS"/>
      <family val="2"/>
    </font>
    <font>
      <sz val="10"/>
      <name val="Arial"/>
      <family val="2"/>
    </font>
    <font>
      <sz val="9.5"/>
      <color indexed="8"/>
      <name val="Arial"/>
      <family val="2"/>
    </font>
    <font>
      <sz val="8"/>
      <name val="Arial"/>
      <family val="2"/>
    </font>
    <font>
      <b/>
      <sz val="11"/>
      <name val="Calibri"/>
      <family val="2"/>
    </font>
    <font>
      <sz val="11"/>
      <name val="Calibri"/>
      <family val="2"/>
    </font>
    <font>
      <sz val="8"/>
      <name val="Calibri"/>
      <family val="2"/>
      <scheme val="minor"/>
    </font>
    <font>
      <b/>
      <sz val="11"/>
      <name val="Calibri"/>
      <family val="2"/>
      <scheme val="minor"/>
    </font>
    <font>
      <sz val="11"/>
      <name val="Calibri"/>
      <family val="2"/>
      <scheme val="minor"/>
    </font>
    <font>
      <sz val="10"/>
      <name val="Calibri"/>
      <family val="2"/>
      <scheme val="minor"/>
    </font>
    <font>
      <sz val="9"/>
      <name val="Calibri"/>
      <family val="2"/>
      <scheme val="minor"/>
    </font>
    <font>
      <i/>
      <sz val="11"/>
      <name val="Calibri"/>
      <family val="2"/>
    </font>
    <font>
      <b/>
      <sz val="10"/>
      <name val="Calibri"/>
      <family val="2"/>
      <scheme val="minor"/>
    </font>
    <font>
      <sz val="9.5"/>
      <color indexed="8"/>
      <name val="Calibri"/>
      <family val="2"/>
      <scheme val="minor"/>
    </font>
    <font>
      <b/>
      <sz val="16"/>
      <name val="Calibri"/>
      <family val="2"/>
      <scheme val="minor"/>
    </font>
    <font>
      <u/>
      <sz val="9"/>
      <name val="Calibri"/>
      <family val="2"/>
    </font>
    <font>
      <u/>
      <sz val="10"/>
      <name val="Calibri"/>
      <family val="2"/>
    </font>
    <font>
      <sz val="10"/>
      <name val="Symbol"/>
      <family val="1"/>
      <charset val="2"/>
    </font>
    <font>
      <sz val="8"/>
      <color rgb="FF000000"/>
      <name val="Tahoma"/>
      <family val="2"/>
    </font>
    <font>
      <b/>
      <sz val="11"/>
      <name val="Arial Narrow"/>
      <family val="2"/>
    </font>
    <font>
      <sz val="8"/>
      <name val="Arial Narrow"/>
      <family val="2"/>
    </font>
    <font>
      <sz val="10"/>
      <name val="Arial Narrow"/>
      <family val="2"/>
    </font>
    <font>
      <b/>
      <sz val="10"/>
      <name val="Arial Narrow"/>
      <family val="2"/>
    </font>
    <font>
      <b/>
      <sz val="14"/>
      <name val="Arial Narrow"/>
      <family val="2"/>
    </font>
    <font>
      <u/>
      <sz val="10"/>
      <name val="Arial Narrow"/>
      <family val="2"/>
    </font>
    <font>
      <b/>
      <i/>
      <sz val="10"/>
      <color indexed="46"/>
      <name val="Arial Narrow"/>
      <family val="2"/>
    </font>
    <font>
      <sz val="10"/>
      <color indexed="46"/>
      <name val="Arial Narrow"/>
      <family val="2"/>
    </font>
    <font>
      <sz val="9"/>
      <name val="Arial Narrow"/>
      <family val="2"/>
    </font>
    <font>
      <i/>
      <sz val="11"/>
      <name val="Arial Narrow"/>
      <family val="2"/>
    </font>
    <font>
      <sz val="11"/>
      <name val="Arial Narrow"/>
      <family val="2"/>
    </font>
    <font>
      <b/>
      <i/>
      <sz val="11"/>
      <name val="Arial Narrow"/>
      <family val="2"/>
    </font>
    <font>
      <b/>
      <sz val="16"/>
      <name val="Arial Narrow"/>
      <family val="2"/>
    </font>
    <font>
      <b/>
      <sz val="9.5"/>
      <name val="Arial Narrow"/>
      <family val="2"/>
    </font>
    <font>
      <sz val="9.5"/>
      <name val="Arial Narrow"/>
      <family val="2"/>
    </font>
    <font>
      <sz val="9.5"/>
      <color indexed="8"/>
      <name val="Arial Narrow"/>
      <family val="2"/>
    </font>
    <font>
      <b/>
      <sz val="9.5"/>
      <color indexed="8"/>
      <name val="Arial Narrow"/>
      <family val="2"/>
    </font>
    <font>
      <b/>
      <sz val="12"/>
      <name val="Arial Narrow"/>
      <family val="2"/>
    </font>
    <font>
      <b/>
      <sz val="8"/>
      <name val="Arial Narrow"/>
      <family val="2"/>
    </font>
    <font>
      <sz val="10"/>
      <color theme="1"/>
      <name val="Arial Narrow"/>
      <family val="2"/>
    </font>
    <font>
      <b/>
      <sz val="9"/>
      <name val="Arial Narrow"/>
      <family val="2"/>
    </font>
    <font>
      <b/>
      <sz val="10"/>
      <color theme="1"/>
      <name val="Arial Narrow"/>
      <family val="2"/>
    </font>
    <font>
      <b/>
      <sz val="11"/>
      <color theme="1"/>
      <name val="Arial Narrow"/>
      <family val="2"/>
    </font>
    <font>
      <sz val="16"/>
      <name val="Arial Narrow"/>
      <family val="2"/>
    </font>
    <font>
      <vertAlign val="superscript"/>
      <sz val="10"/>
      <name val="Arial Narrow"/>
      <family val="2"/>
    </font>
    <font>
      <u/>
      <sz val="9"/>
      <name val="Arial Narrow"/>
      <family val="2"/>
    </font>
    <font>
      <u/>
      <sz val="10"/>
      <color theme="1"/>
      <name val="Arial Narrow"/>
      <family val="2"/>
    </font>
    <font>
      <sz val="9"/>
      <name val="Trebuchet MS"/>
      <family val="2"/>
    </font>
    <font>
      <sz val="10"/>
      <color indexed="8"/>
      <name val="Wingdings"/>
      <charset val="2"/>
    </font>
    <font>
      <b/>
      <sz val="14"/>
      <name val="Arial"/>
      <family val="2"/>
    </font>
    <font>
      <b/>
      <sz val="7.5"/>
      <name val="Arial Narrow"/>
      <family val="2"/>
    </font>
    <font>
      <u/>
      <sz val="7.5"/>
      <name val="Arial Narrow"/>
      <family val="2"/>
    </font>
    <font>
      <sz val="7.5"/>
      <name val="Arial Narrow"/>
      <family val="2"/>
    </font>
    <font>
      <sz val="10"/>
      <color indexed="8"/>
      <name val="Arial Narrow"/>
      <family val="2"/>
    </font>
    <font>
      <b/>
      <sz val="10"/>
      <color indexed="8"/>
      <name val="Arial Narrow"/>
      <family val="2"/>
    </font>
    <font>
      <b/>
      <u/>
      <sz val="10"/>
      <color indexed="8"/>
      <name val="Arial Narrow"/>
      <family val="2"/>
    </font>
    <font>
      <vertAlign val="superscript"/>
      <sz val="10"/>
      <color indexed="8"/>
      <name val="Arial Narrow"/>
      <family val="2"/>
    </font>
    <font>
      <vertAlign val="superscript"/>
      <sz val="9"/>
      <color indexed="8"/>
      <name val="Arial Narrow"/>
      <family val="2"/>
    </font>
    <font>
      <sz val="9"/>
      <color indexed="8"/>
      <name val="Arial Narrow"/>
      <family val="2"/>
    </font>
    <font>
      <b/>
      <sz val="10.5"/>
      <color theme="1"/>
      <name val="Arial Narrow"/>
      <family val="2"/>
    </font>
    <font>
      <u/>
      <sz val="10"/>
      <color theme="10"/>
      <name val="Arial"/>
      <family val="2"/>
    </font>
    <font>
      <sz val="14"/>
      <name val="Arial Narrow"/>
      <family val="2"/>
    </font>
    <font>
      <b/>
      <u/>
      <sz val="10"/>
      <name val="Arial Narrow"/>
      <family val="2"/>
    </font>
  </fonts>
  <fills count="10">
    <fill>
      <patternFill patternType="none"/>
    </fill>
    <fill>
      <patternFill patternType="gray125"/>
    </fill>
    <fill>
      <patternFill patternType="solid">
        <fgColor indexed="9"/>
        <bgColor indexed="64"/>
      </patternFill>
    </fill>
    <fill>
      <patternFill patternType="solid">
        <fgColor indexed="6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indexed="8"/>
        <bgColor indexed="64"/>
      </patternFill>
    </fill>
    <fill>
      <patternFill patternType="solid">
        <fgColor theme="7" tint="0.59999389629810485"/>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44" fontId="5" fillId="0" borderId="0" applyFont="0" applyFill="0" applyBorder="0" applyAlignment="0" applyProtection="0"/>
    <xf numFmtId="0" fontId="5" fillId="0" borderId="0"/>
    <xf numFmtId="0" fontId="63" fillId="0" borderId="0" applyNumberFormat="0" applyFill="0" applyBorder="0" applyAlignment="0" applyProtection="0"/>
  </cellStyleXfs>
  <cellXfs count="554">
    <xf numFmtId="0" fontId="0" fillId="0" borderId="0" xfId="0"/>
    <xf numFmtId="0" fontId="1" fillId="0" borderId="0" xfId="0" applyFont="1" applyAlignment="1">
      <alignment vertical="center"/>
    </xf>
    <xf numFmtId="0" fontId="4" fillId="0" borderId="0" xfId="0" applyFont="1" applyAlignment="1">
      <alignment vertical="center"/>
    </xf>
    <xf numFmtId="0" fontId="0" fillId="0" borderId="0" xfId="0" applyAlignment="1">
      <alignment vertical="center"/>
    </xf>
    <xf numFmtId="0" fontId="1" fillId="2" borderId="0" xfId="0" applyFont="1" applyFill="1" applyBorder="1" applyAlignment="1">
      <alignment vertical="center"/>
    </xf>
    <xf numFmtId="0" fontId="6" fillId="0" borderId="0" xfId="0" applyFont="1" applyFill="1" applyBorder="1" applyAlignment="1">
      <alignment vertical="center" wrapText="1"/>
    </xf>
    <xf numFmtId="0" fontId="1" fillId="0" borderId="0" xfId="0" applyFont="1" applyAlignment="1">
      <alignment horizontal="center" vertical="center"/>
    </xf>
    <xf numFmtId="165" fontId="1" fillId="0" borderId="0" xfId="0" applyNumberFormat="1" applyFont="1" applyAlignment="1">
      <alignment horizontal="center" vertical="center"/>
    </xf>
    <xf numFmtId="0" fontId="4" fillId="0" borderId="0" xfId="0" applyFont="1" applyAlignment="1">
      <alignment horizontal="center" vertical="center"/>
    </xf>
    <xf numFmtId="0" fontId="1" fillId="0" borderId="0" xfId="0" applyFont="1" applyAlignment="1"/>
    <xf numFmtId="0" fontId="9" fillId="0" borderId="0" xfId="0" applyFont="1"/>
    <xf numFmtId="0" fontId="9" fillId="0" borderId="0" xfId="0" applyFont="1" applyAlignment="1"/>
    <xf numFmtId="0" fontId="10" fillId="0" borderId="0" xfId="0" applyFont="1"/>
    <xf numFmtId="0" fontId="13" fillId="0" borderId="0" xfId="0" applyFont="1"/>
    <xf numFmtId="0" fontId="13" fillId="0" borderId="0" xfId="0" applyFont="1" applyAlignment="1"/>
    <xf numFmtId="0" fontId="12" fillId="0" borderId="0" xfId="0" applyFont="1" applyAlignment="1"/>
    <xf numFmtId="0" fontId="15" fillId="0" borderId="0" xfId="0" applyFont="1" applyBorder="1" applyAlignment="1"/>
    <xf numFmtId="0" fontId="15" fillId="0" borderId="0" xfId="2" applyFont="1" applyBorder="1" applyAlignment="1">
      <alignment vertical="top" wrapText="1"/>
    </xf>
    <xf numFmtId="0" fontId="9" fillId="0" borderId="0" xfId="0" applyFont="1" applyAlignment="1">
      <alignment wrapText="1"/>
    </xf>
    <xf numFmtId="0" fontId="13" fillId="0" borderId="0" xfId="2" applyFont="1" applyAlignment="1" applyProtection="1"/>
    <xf numFmtId="0" fontId="13" fillId="0" borderId="0" xfId="2" applyFont="1" applyProtection="1"/>
    <xf numFmtId="0" fontId="10" fillId="0" borderId="0" xfId="2" applyFont="1" applyProtection="1"/>
    <xf numFmtId="0" fontId="13" fillId="2" borderId="0" xfId="2" applyFont="1" applyFill="1" applyBorder="1" applyProtection="1"/>
    <xf numFmtId="0" fontId="13" fillId="0" borderId="0" xfId="0" applyFont="1" applyFill="1" applyBorder="1" applyAlignment="1" applyProtection="1">
      <alignment horizontal="center"/>
    </xf>
    <xf numFmtId="0" fontId="13" fillId="0" borderId="0" xfId="0" applyFont="1" applyFill="1" applyBorder="1" applyAlignment="1" applyProtection="1">
      <alignment horizontal="center" vertical="top" wrapText="1"/>
    </xf>
    <xf numFmtId="0" fontId="13" fillId="0" borderId="0" xfId="0" applyFont="1" applyFill="1" applyBorder="1" applyAlignment="1" applyProtection="1">
      <alignment horizontal="left" vertical="top" wrapText="1"/>
    </xf>
    <xf numFmtId="0" fontId="18" fillId="0" borderId="0" xfId="0" applyFont="1" applyFill="1" applyBorder="1" applyAlignment="1" applyProtection="1">
      <alignment horizontal="center" vertical="center" wrapText="1"/>
    </xf>
    <xf numFmtId="0" fontId="13" fillId="0" borderId="0" xfId="0" applyFont="1" applyAlignment="1">
      <alignment vertical="center"/>
    </xf>
    <xf numFmtId="0" fontId="13" fillId="0" borderId="0" xfId="0" applyFont="1" applyAlignment="1">
      <alignment horizontal="center" vertical="center"/>
    </xf>
    <xf numFmtId="0" fontId="10" fillId="0" borderId="0" xfId="0" applyFont="1" applyAlignment="1">
      <alignment vertical="center"/>
    </xf>
    <xf numFmtId="0" fontId="13" fillId="0" borderId="0" xfId="0" applyFont="1" applyAlignment="1">
      <alignment horizontal="center"/>
    </xf>
    <xf numFmtId="0" fontId="13" fillId="2" borderId="0" xfId="0" applyFont="1" applyFill="1" applyBorder="1" applyAlignment="1">
      <alignment vertical="center"/>
    </xf>
    <xf numFmtId="0" fontId="17" fillId="0" borderId="0" xfId="0" applyFont="1" applyFill="1" applyBorder="1" applyAlignment="1">
      <alignment vertical="center" wrapText="1"/>
    </xf>
    <xf numFmtId="0" fontId="11" fillId="0" borderId="0" xfId="0" applyFont="1" applyBorder="1" applyAlignment="1"/>
    <xf numFmtId="0" fontId="13" fillId="2" borderId="0" xfId="0" applyFont="1" applyFill="1" applyBorder="1"/>
    <xf numFmtId="8" fontId="13" fillId="0" borderId="0" xfId="0" applyNumberFormat="1" applyFont="1" applyAlignment="1">
      <alignment horizontal="center"/>
    </xf>
    <xf numFmtId="0" fontId="16" fillId="0" borderId="0" xfId="0" applyFont="1" applyAlignment="1">
      <alignment horizontal="right"/>
    </xf>
    <xf numFmtId="165" fontId="13" fillId="0" borderId="0" xfId="0" applyNumberFormat="1" applyFont="1" applyAlignment="1">
      <alignment horizontal="center"/>
    </xf>
    <xf numFmtId="0" fontId="16" fillId="0" borderId="0" xfId="2" applyFont="1" applyAlignment="1">
      <alignment vertical="top" wrapText="1"/>
    </xf>
    <xf numFmtId="0" fontId="13" fillId="0" borderId="0" xfId="2" applyFont="1"/>
    <xf numFmtId="0" fontId="13" fillId="0" borderId="0" xfId="2" applyFont="1" applyAlignment="1"/>
    <xf numFmtId="0" fontId="13" fillId="0" borderId="0" xfId="2" applyFont="1" applyAlignment="1"/>
    <xf numFmtId="0" fontId="13" fillId="0" borderId="0" xfId="2" applyFont="1" applyAlignment="1">
      <alignment wrapText="1"/>
    </xf>
    <xf numFmtId="0" fontId="13" fillId="0" borderId="0" xfId="2" quotePrefix="1" applyFont="1" applyAlignment="1">
      <alignment horizontal="left" vertical="top"/>
    </xf>
    <xf numFmtId="0" fontId="13" fillId="0" borderId="0" xfId="2" applyFont="1" applyAlignment="1">
      <alignment horizontal="left" vertical="top"/>
    </xf>
    <xf numFmtId="0" fontId="13" fillId="2" borderId="0" xfId="2" applyFont="1" applyFill="1" applyBorder="1"/>
    <xf numFmtId="0" fontId="14" fillId="0" borderId="0" xfId="2" applyFont="1"/>
    <xf numFmtId="0" fontId="13" fillId="0" borderId="0" xfId="2" applyFont="1" applyAlignment="1">
      <alignment vertical="top" wrapText="1"/>
    </xf>
    <xf numFmtId="0" fontId="19" fillId="0" borderId="0" xfId="0" applyFont="1"/>
    <xf numFmtId="0" fontId="14" fillId="0" borderId="0" xfId="2" applyFont="1" applyAlignment="1">
      <alignment vertical="top" wrapText="1"/>
    </xf>
    <xf numFmtId="0" fontId="13" fillId="0" borderId="0" xfId="2" quotePrefix="1" applyFont="1" applyAlignment="1">
      <alignment vertical="top"/>
    </xf>
    <xf numFmtId="0" fontId="16" fillId="0" borderId="0" xfId="2" applyFont="1" applyBorder="1" applyAlignment="1"/>
    <xf numFmtId="0" fontId="13" fillId="0" borderId="0" xfId="2" applyFont="1" applyAlignment="1">
      <alignment horizontal="left" vertical="top" wrapText="1"/>
    </xf>
    <xf numFmtId="0" fontId="13" fillId="0" borderId="0" xfId="2" applyFont="1" applyAlignment="1">
      <alignment vertical="top"/>
    </xf>
    <xf numFmtId="0" fontId="16" fillId="0" borderId="0" xfId="2" applyFont="1" applyBorder="1" applyAlignment="1"/>
    <xf numFmtId="0" fontId="13" fillId="0" borderId="0" xfId="2" applyFont="1" applyAlignment="1"/>
    <xf numFmtId="0" fontId="19" fillId="0" borderId="0" xfId="0" applyFont="1" applyAlignment="1">
      <alignment vertical="top" wrapText="1"/>
    </xf>
    <xf numFmtId="0" fontId="19" fillId="0" borderId="0" xfId="0" applyFont="1" applyAlignment="1"/>
    <xf numFmtId="0" fontId="19" fillId="0" borderId="0" xfId="0" applyFont="1" applyAlignment="1">
      <alignment wrapText="1"/>
    </xf>
    <xf numFmtId="0" fontId="20" fillId="0" borderId="0" xfId="0" applyFont="1" applyAlignment="1">
      <alignment vertical="top" wrapText="1"/>
    </xf>
    <xf numFmtId="0" fontId="21" fillId="0" borderId="0" xfId="2" applyFont="1" applyAlignment="1">
      <alignment horizontal="right" vertical="top"/>
    </xf>
    <xf numFmtId="165" fontId="13" fillId="0" borderId="0" xfId="0" applyNumberFormat="1" applyFont="1" applyAlignment="1">
      <alignment horizontal="center" vertical="center"/>
    </xf>
    <xf numFmtId="0" fontId="13" fillId="0" borderId="0" xfId="2" applyFont="1" applyFill="1"/>
    <xf numFmtId="0" fontId="23" fillId="0" borderId="0" xfId="2" applyNumberFormat="1" applyFont="1" applyFill="1" applyBorder="1" applyAlignment="1">
      <alignment horizontal="right"/>
    </xf>
    <xf numFmtId="0" fontId="24" fillId="0" borderId="0" xfId="2" applyNumberFormat="1" applyFont="1" applyFill="1" applyBorder="1" applyAlignment="1"/>
    <xf numFmtId="0" fontId="25" fillId="0" borderId="0" xfId="2" applyNumberFormat="1" applyFont="1" applyFill="1" applyBorder="1" applyAlignment="1">
      <alignment wrapText="1"/>
    </xf>
    <xf numFmtId="0" fontId="25" fillId="0" borderId="0" xfId="2" applyFont="1" applyAlignment="1">
      <alignment horizontal="right"/>
    </xf>
    <xf numFmtId="0" fontId="25" fillId="0" borderId="0" xfId="2" applyFont="1" applyAlignment="1"/>
    <xf numFmtId="0" fontId="25" fillId="0" borderId="0" xfId="2" applyFont="1"/>
    <xf numFmtId="0" fontId="25" fillId="0" borderId="0" xfId="2" quotePrefix="1" applyFont="1" applyAlignment="1">
      <alignment horizontal="right" vertical="top"/>
    </xf>
    <xf numFmtId="0" fontId="25" fillId="0" borderId="0" xfId="2" applyFont="1" applyAlignment="1">
      <alignment vertical="top"/>
    </xf>
    <xf numFmtId="0" fontId="25" fillId="0" borderId="0" xfId="2" applyFont="1" applyAlignment="1">
      <alignment horizontal="right" vertical="top"/>
    </xf>
    <xf numFmtId="0" fontId="5" fillId="0" borderId="0" xfId="2"/>
    <xf numFmtId="0" fontId="25" fillId="0" borderId="0" xfId="2" applyFont="1" applyAlignment="1">
      <alignment horizontal="left"/>
    </xf>
    <xf numFmtId="0" fontId="25" fillId="0" borderId="0" xfId="2" applyFont="1" applyAlignment="1">
      <alignment horizontal="left" vertical="top" wrapText="1"/>
    </xf>
    <xf numFmtId="0" fontId="25" fillId="0" borderId="0" xfId="2" applyNumberFormat="1" applyFont="1" applyAlignment="1">
      <alignment vertical="top" wrapText="1"/>
    </xf>
    <xf numFmtId="0" fontId="25" fillId="0" borderId="0" xfId="2" applyFont="1" applyAlignment="1">
      <alignment vertical="top" wrapText="1"/>
    </xf>
    <xf numFmtId="0" fontId="25" fillId="0" borderId="0" xfId="2" applyFont="1" applyAlignment="1">
      <alignment horizontal="left" vertical="top"/>
    </xf>
    <xf numFmtId="0" fontId="25" fillId="0" borderId="0" xfId="2" applyFont="1" applyAlignment="1">
      <alignment horizontal="right" vertical="top" wrapText="1"/>
    </xf>
    <xf numFmtId="0" fontId="29" fillId="0" borderId="0" xfId="2" applyFont="1" applyAlignment="1">
      <alignment horizontal="center"/>
    </xf>
    <xf numFmtId="0" fontId="30" fillId="0" borderId="0" xfId="2" applyFont="1" applyAlignment="1">
      <alignment horizontal="center"/>
    </xf>
    <xf numFmtId="0" fontId="31" fillId="0" borderId="0" xfId="2" applyFont="1" applyAlignment="1">
      <alignment vertical="top" wrapText="1"/>
    </xf>
    <xf numFmtId="0" fontId="25" fillId="0" borderId="0" xfId="2" applyFont="1" applyAlignment="1"/>
    <xf numFmtId="0" fontId="25" fillId="0" borderId="0" xfId="2" applyFont="1" applyAlignment="1">
      <alignment vertical="top"/>
    </xf>
    <xf numFmtId="0" fontId="25" fillId="0" borderId="0" xfId="2" applyFont="1" applyAlignment="1">
      <alignment horizontal="left" vertical="top"/>
    </xf>
    <xf numFmtId="0" fontId="23" fillId="0" borderId="0" xfId="0" applyFont="1"/>
    <xf numFmtId="0" fontId="32" fillId="0" borderId="0" xfId="2" applyFont="1" applyBorder="1" applyAlignment="1">
      <alignment horizontal="center" vertical="top" wrapText="1"/>
    </xf>
    <xf numFmtId="0" fontId="33" fillId="0" borderId="0" xfId="0" applyFont="1"/>
    <xf numFmtId="0" fontId="34" fillId="0" borderId="0" xfId="2" applyFont="1" applyBorder="1" applyAlignment="1">
      <alignment horizontal="left" vertical="top"/>
    </xf>
    <xf numFmtId="0" fontId="23" fillId="0" borderId="0" xfId="2" applyFont="1" applyBorder="1" applyAlignment="1">
      <alignment horizontal="right" vertical="center" wrapText="1"/>
    </xf>
    <xf numFmtId="0" fontId="32" fillId="0" borderId="0" xfId="2" applyFont="1" applyBorder="1" applyAlignment="1">
      <alignment wrapText="1"/>
    </xf>
    <xf numFmtId="0" fontId="23" fillId="0" borderId="0" xfId="0" applyFont="1" applyAlignment="1">
      <alignment horizontal="right" vertical="center"/>
    </xf>
    <xf numFmtId="0" fontId="33" fillId="0" borderId="0" xfId="2" applyFont="1" applyBorder="1" applyAlignment="1">
      <alignment horizontal="left"/>
    </xf>
    <xf numFmtId="0" fontId="23" fillId="0" borderId="0" xfId="2" applyFont="1" applyBorder="1" applyAlignment="1">
      <alignment wrapText="1"/>
    </xf>
    <xf numFmtId="0" fontId="33" fillId="0" borderId="0" xfId="2" applyFont="1" applyBorder="1" applyAlignment="1">
      <alignment wrapText="1"/>
    </xf>
    <xf numFmtId="0" fontId="33" fillId="0" borderId="0" xfId="2" applyFont="1" applyAlignment="1"/>
    <xf numFmtId="0" fontId="23" fillId="0" borderId="0" xfId="2" applyFont="1" applyBorder="1" applyAlignment="1">
      <alignment horizontal="right" vertical="top"/>
    </xf>
    <xf numFmtId="0" fontId="33" fillId="0" borderId="0" xfId="2" applyFont="1" applyAlignment="1">
      <alignment horizontal="right"/>
    </xf>
    <xf numFmtId="0" fontId="33" fillId="0" borderId="0" xfId="2" applyFont="1" applyAlignment="1">
      <alignment wrapText="1"/>
    </xf>
    <xf numFmtId="0" fontId="33" fillId="0" borderId="0" xfId="0" applyFont="1" applyAlignment="1">
      <alignment wrapText="1"/>
    </xf>
    <xf numFmtId="0" fontId="33" fillId="0" borderId="0" xfId="2" applyFont="1" applyAlignment="1">
      <alignment horizontal="right" vertical="top"/>
    </xf>
    <xf numFmtId="0" fontId="23" fillId="0" borderId="0" xfId="2" applyFont="1" applyFill="1" applyAlignment="1">
      <alignment horizontal="left" vertical="top"/>
    </xf>
    <xf numFmtId="0" fontId="33" fillId="0" borderId="0" xfId="2" applyFont="1" applyFill="1" applyAlignment="1">
      <alignment horizontal="left"/>
    </xf>
    <xf numFmtId="0" fontId="23" fillId="0" borderId="0" xfId="2" applyFont="1" applyFill="1" applyAlignment="1">
      <alignment horizontal="left"/>
    </xf>
    <xf numFmtId="0" fontId="33" fillId="0" borderId="0" xfId="2" applyFont="1" applyFill="1" applyAlignment="1">
      <alignment wrapText="1"/>
    </xf>
    <xf numFmtId="0" fontId="33" fillId="0" borderId="0" xfId="2" applyFont="1" applyFill="1" applyBorder="1" applyAlignment="1"/>
    <xf numFmtId="0" fontId="33" fillId="0" borderId="0" xfId="2" applyNumberFormat="1" applyFont="1" applyFill="1" applyBorder="1" applyAlignment="1"/>
    <xf numFmtId="2" fontId="23" fillId="0" borderId="0" xfId="2" applyNumberFormat="1" applyFont="1" applyFill="1" applyBorder="1" applyAlignment="1">
      <alignment horizontal="left"/>
    </xf>
    <xf numFmtId="0" fontId="23" fillId="0" borderId="0" xfId="2" applyNumberFormat="1" applyFont="1" applyFill="1" applyBorder="1" applyAlignment="1">
      <alignment wrapText="1"/>
    </xf>
    <xf numFmtId="2" fontId="33" fillId="0" borderId="0" xfId="2" applyNumberFormat="1" applyFont="1" applyFill="1" applyBorder="1" applyAlignment="1">
      <alignment horizontal="left"/>
    </xf>
    <xf numFmtId="0" fontId="23" fillId="0" borderId="0" xfId="2" applyNumberFormat="1" applyFont="1" applyFill="1" applyBorder="1" applyAlignment="1">
      <alignment horizontal="right" vertical="top"/>
    </xf>
    <xf numFmtId="0" fontId="33" fillId="0" borderId="0" xfId="2" applyFont="1" applyFill="1" applyBorder="1" applyAlignment="1">
      <alignment vertical="top"/>
    </xf>
    <xf numFmtId="43" fontId="24" fillId="0" borderId="0" xfId="2" applyNumberFormat="1" applyFont="1" applyFill="1" applyBorder="1" applyAlignment="1"/>
    <xf numFmtId="0" fontId="33" fillId="0" borderId="0" xfId="2" applyNumberFormat="1" applyFont="1" applyFill="1" applyBorder="1" applyAlignment="1">
      <alignment vertical="top"/>
    </xf>
    <xf numFmtId="0" fontId="25" fillId="0" borderId="0" xfId="2" applyNumberFormat="1" applyFont="1" applyFill="1" applyBorder="1" applyAlignment="1"/>
    <xf numFmtId="0" fontId="33" fillId="0" borderId="0" xfId="2" applyFont="1" applyFill="1" applyBorder="1" applyAlignment="1">
      <alignment vertical="top" wrapText="1"/>
    </xf>
    <xf numFmtId="0" fontId="25" fillId="0" borderId="0" xfId="2" applyFont="1" applyFill="1" applyBorder="1" applyAlignment="1">
      <alignment vertical="top" wrapText="1"/>
    </xf>
    <xf numFmtId="0" fontId="36" fillId="3" borderId="9" xfId="2" applyFont="1" applyFill="1" applyBorder="1" applyAlignment="1" applyProtection="1">
      <alignment vertical="top" wrapText="1"/>
    </xf>
    <xf numFmtId="0" fontId="37" fillId="0" borderId="4" xfId="2" applyFont="1" applyBorder="1" applyAlignment="1" applyProtection="1">
      <alignment horizontal="center" vertical="center" wrapText="1"/>
      <protection locked="0"/>
    </xf>
    <xf numFmtId="0" fontId="37" fillId="0" borderId="18" xfId="2" applyFont="1" applyBorder="1" applyAlignment="1" applyProtection="1">
      <alignment horizontal="left" vertical="center" wrapText="1"/>
      <protection locked="0"/>
    </xf>
    <xf numFmtId="0" fontId="36" fillId="3" borderId="6" xfId="2" applyFont="1" applyFill="1" applyBorder="1" applyAlignment="1" applyProtection="1">
      <alignment vertical="center" wrapText="1"/>
    </xf>
    <xf numFmtId="0" fontId="36" fillId="3" borderId="9" xfId="2" applyFont="1" applyFill="1" applyBorder="1" applyAlignment="1" applyProtection="1">
      <alignment vertical="center" wrapText="1"/>
    </xf>
    <xf numFmtId="0" fontId="37" fillId="0" borderId="4" xfId="2" applyFont="1" applyFill="1" applyBorder="1" applyAlignment="1" applyProtection="1">
      <alignment horizontal="center" vertical="center" wrapText="1"/>
      <protection locked="0"/>
    </xf>
    <xf numFmtId="43" fontId="37" fillId="0" borderId="11" xfId="2" applyNumberFormat="1" applyFont="1" applyFill="1" applyBorder="1" applyAlignment="1" applyProtection="1"/>
    <xf numFmtId="0" fontId="25" fillId="0" borderId="0" xfId="2" applyFont="1" applyBorder="1" applyProtection="1"/>
    <xf numFmtId="0" fontId="25" fillId="0" borderId="12" xfId="2" applyFont="1" applyBorder="1" applyProtection="1"/>
    <xf numFmtId="0" fontId="37" fillId="3" borderId="10" xfId="2" applyFont="1" applyFill="1" applyBorder="1" applyAlignment="1" applyProtection="1">
      <alignment vertical="top" wrapText="1"/>
    </xf>
    <xf numFmtId="0" fontId="37" fillId="0" borderId="0" xfId="2" applyFont="1" applyFill="1" applyBorder="1" applyAlignment="1" applyProtection="1">
      <alignment horizontal="center" vertical="top" wrapText="1"/>
    </xf>
    <xf numFmtId="0" fontId="37" fillId="0" borderId="0" xfId="2" applyFont="1" applyFill="1" applyBorder="1" applyAlignment="1" applyProtection="1">
      <alignment horizontal="center"/>
    </xf>
    <xf numFmtId="0" fontId="25" fillId="0" borderId="0" xfId="0" applyFont="1" applyFill="1" applyBorder="1" applyAlignment="1" applyProtection="1">
      <alignment horizontal="left" vertical="top" wrapText="1"/>
    </xf>
    <xf numFmtId="0" fontId="26" fillId="4" borderId="9" xfId="0" applyFont="1" applyFill="1" applyBorder="1" applyAlignment="1" applyProtection="1">
      <alignment vertical="top" wrapText="1"/>
    </xf>
    <xf numFmtId="0" fontId="26" fillId="4" borderId="6" xfId="0" applyFont="1" applyFill="1" applyBorder="1" applyAlignment="1" applyProtection="1">
      <alignment vertical="top" wrapText="1"/>
    </xf>
    <xf numFmtId="0" fontId="26" fillId="4" borderId="8" xfId="0" applyFont="1" applyFill="1" applyBorder="1" applyAlignment="1" applyProtection="1">
      <alignment vertical="top" wrapText="1"/>
    </xf>
    <xf numFmtId="0" fontId="42" fillId="0" borderId="4" xfId="0" applyFont="1" applyFill="1" applyBorder="1" applyAlignment="1" applyProtection="1">
      <alignment horizontal="center" vertical="center" wrapText="1"/>
      <protection locked="0"/>
    </xf>
    <xf numFmtId="0" fontId="25" fillId="0" borderId="11" xfId="0" applyFont="1" applyFill="1" applyBorder="1" applyAlignment="1" applyProtection="1">
      <alignment horizontal="center" vertical="center" wrapText="1"/>
    </xf>
    <xf numFmtId="0" fontId="36" fillId="4" borderId="8" xfId="2" applyFont="1" applyFill="1" applyBorder="1" applyAlignment="1" applyProtection="1">
      <alignment vertical="center"/>
    </xf>
    <xf numFmtId="165" fontId="44" fillId="0" borderId="1" xfId="0" applyNumberFormat="1" applyFont="1" applyFill="1" applyBorder="1" applyAlignment="1">
      <alignment horizontal="center"/>
    </xf>
    <xf numFmtId="0" fontId="24" fillId="0" borderId="1" xfId="0" applyFont="1" applyBorder="1" applyAlignment="1">
      <alignment horizontal="center" vertical="center"/>
    </xf>
    <xf numFmtId="0" fontId="25" fillId="0" borderId="10" xfId="0" applyFont="1" applyBorder="1" applyAlignment="1">
      <alignment vertical="center"/>
    </xf>
    <xf numFmtId="0" fontId="25" fillId="0" borderId="2" xfId="0" applyFont="1" applyBorder="1" applyAlignment="1">
      <alignment vertical="center"/>
    </xf>
    <xf numFmtId="0" fontId="25" fillId="0" borderId="10" xfId="0" applyFont="1" applyFill="1" applyBorder="1" applyAlignment="1">
      <alignment horizontal="center" vertical="center"/>
    </xf>
    <xf numFmtId="0" fontId="25" fillId="0" borderId="10" xfId="0" applyFont="1" applyFill="1" applyBorder="1" applyAlignment="1">
      <alignment vertical="center"/>
    </xf>
    <xf numFmtId="165" fontId="25" fillId="0" borderId="1" xfId="0" applyNumberFormat="1" applyFont="1" applyFill="1" applyBorder="1" applyAlignment="1">
      <alignment horizontal="center" vertical="center"/>
    </xf>
    <xf numFmtId="0" fontId="25" fillId="0" borderId="2" xfId="0" applyFont="1" applyFill="1" applyBorder="1" applyAlignment="1">
      <alignment vertical="center"/>
    </xf>
    <xf numFmtId="165" fontId="26" fillId="0" borderId="3" xfId="0" applyNumberFormat="1" applyFont="1" applyFill="1" applyBorder="1" applyAlignment="1">
      <alignment horizontal="center" vertical="center"/>
    </xf>
    <xf numFmtId="165" fontId="25" fillId="0" borderId="1" xfId="0" applyNumberFormat="1" applyFont="1" applyBorder="1" applyAlignment="1">
      <alignment horizontal="center" vertical="center"/>
    </xf>
    <xf numFmtId="0" fontId="24" fillId="2" borderId="1" xfId="0" applyFont="1" applyFill="1" applyBorder="1" applyAlignment="1">
      <alignment horizontal="center" vertical="center"/>
    </xf>
    <xf numFmtId="0" fontId="24" fillId="6" borderId="10" xfId="0" applyFont="1" applyFill="1" applyBorder="1" applyAlignment="1">
      <alignment vertical="center"/>
    </xf>
    <xf numFmtId="0" fontId="24" fillId="6" borderId="2" xfId="0" applyFont="1" applyFill="1" applyBorder="1" applyAlignment="1">
      <alignment vertical="center"/>
    </xf>
    <xf numFmtId="0" fontId="25" fillId="0" borderId="10" xfId="0" applyFont="1" applyBorder="1" applyAlignment="1"/>
    <xf numFmtId="0" fontId="25" fillId="0" borderId="2" xfId="0" applyFont="1" applyBorder="1" applyAlignment="1"/>
    <xf numFmtId="0" fontId="25" fillId="0" borderId="10" xfId="0" applyFont="1" applyFill="1" applyBorder="1" applyAlignment="1">
      <alignment horizontal="center"/>
    </xf>
    <xf numFmtId="165" fontId="25" fillId="0" borderId="1" xfId="0" applyNumberFormat="1" applyFont="1" applyBorder="1" applyAlignment="1">
      <alignment horizontal="center"/>
    </xf>
    <xf numFmtId="0" fontId="45" fillId="6" borderId="2" xfId="0" applyFont="1" applyFill="1" applyBorder="1" applyAlignment="1"/>
    <xf numFmtId="0" fontId="45" fillId="6" borderId="2" xfId="0" applyFont="1" applyFill="1" applyBorder="1" applyAlignment="1">
      <alignment horizontal="center"/>
    </xf>
    <xf numFmtId="0" fontId="24" fillId="0" borderId="1" xfId="0" applyFont="1" applyBorder="1" applyAlignment="1">
      <alignment horizontal="center"/>
    </xf>
    <xf numFmtId="0" fontId="25" fillId="0" borderId="10" xfId="0" applyFont="1" applyFill="1" applyBorder="1" applyAlignment="1"/>
    <xf numFmtId="165" fontId="25" fillId="0" borderId="1" xfId="0" applyNumberFormat="1" applyFont="1" applyFill="1" applyBorder="1" applyAlignment="1">
      <alignment horizontal="center"/>
    </xf>
    <xf numFmtId="0" fontId="25" fillId="0" borderId="2" xfId="0" applyFont="1" applyFill="1" applyBorder="1" applyAlignment="1"/>
    <xf numFmtId="0" fontId="26" fillId="0" borderId="2" xfId="0" applyFont="1" applyBorder="1" applyAlignment="1">
      <alignment horizontal="right" vertical="center"/>
    </xf>
    <xf numFmtId="165" fontId="26" fillId="0" borderId="2" xfId="0" applyNumberFormat="1" applyFont="1" applyFill="1" applyBorder="1" applyAlignment="1">
      <alignment horizontal="center" vertical="center"/>
    </xf>
    <xf numFmtId="0" fontId="25" fillId="0" borderId="0" xfId="0" applyFont="1" applyAlignment="1">
      <alignment vertical="center"/>
    </xf>
    <xf numFmtId="0" fontId="44" fillId="0" borderId="10" xfId="0" applyFont="1" applyFill="1" applyBorder="1" applyAlignment="1"/>
    <xf numFmtId="0" fontId="44" fillId="0" borderId="2" xfId="0" applyFont="1" applyFill="1" applyBorder="1" applyAlignment="1"/>
    <xf numFmtId="0" fontId="44" fillId="0" borderId="3" xfId="0" applyFont="1" applyFill="1" applyBorder="1" applyAlignment="1"/>
    <xf numFmtId="0" fontId="25" fillId="0" borderId="1" xfId="0" applyFont="1" applyBorder="1" applyAlignment="1">
      <alignment horizontal="center"/>
    </xf>
    <xf numFmtId="0" fontId="25" fillId="0" borderId="1" xfId="0" applyFont="1" applyFill="1" applyBorder="1" applyAlignment="1">
      <alignment horizontal="center"/>
    </xf>
    <xf numFmtId="0" fontId="44" fillId="6" borderId="10" xfId="0" applyFont="1" applyFill="1" applyBorder="1" applyAlignment="1"/>
    <xf numFmtId="0" fontId="44" fillId="6" borderId="2" xfId="0" applyFont="1" applyFill="1" applyBorder="1" applyAlignment="1"/>
    <xf numFmtId="0" fontId="44" fillId="6" borderId="2" xfId="0" applyFont="1" applyFill="1" applyBorder="1" applyAlignment="1">
      <alignment horizontal="center"/>
    </xf>
    <xf numFmtId="0" fontId="25" fillId="0" borderId="3" xfId="0" applyFont="1" applyFill="1" applyBorder="1" applyAlignment="1"/>
    <xf numFmtId="0" fontId="25" fillId="0" borderId="9" xfId="0" applyFont="1" applyFill="1" applyBorder="1" applyAlignment="1">
      <alignment horizontal="center"/>
    </xf>
    <xf numFmtId="165" fontId="25" fillId="0" borderId="9" xfId="0" applyNumberFormat="1" applyFont="1" applyFill="1" applyBorder="1" applyAlignment="1">
      <alignment horizontal="center"/>
    </xf>
    <xf numFmtId="0" fontId="24" fillId="0" borderId="0" xfId="0" applyFont="1" applyBorder="1" applyAlignment="1">
      <alignment horizontal="center" vertical="center"/>
    </xf>
    <xf numFmtId="0" fontId="25" fillId="0" borderId="0" xfId="0" applyFont="1" applyFill="1" applyBorder="1" applyAlignment="1">
      <alignment horizontal="left"/>
    </xf>
    <xf numFmtId="0" fontId="25" fillId="0" borderId="0" xfId="0" applyFont="1" applyFill="1" applyBorder="1" applyAlignment="1">
      <alignment horizontal="center"/>
    </xf>
    <xf numFmtId="165" fontId="25" fillId="0" borderId="0" xfId="0" applyNumberFormat="1" applyFont="1" applyFill="1" applyBorder="1" applyAlignment="1">
      <alignment horizontal="center"/>
    </xf>
    <xf numFmtId="0" fontId="24" fillId="0" borderId="0" xfId="0" applyFont="1" applyBorder="1" applyAlignment="1">
      <alignment horizontal="left" vertical="center" wrapText="1"/>
    </xf>
    <xf numFmtId="0" fontId="25" fillId="0" borderId="0" xfId="0" applyFont="1"/>
    <xf numFmtId="165" fontId="25" fillId="0" borderId="0" xfId="0" applyNumberFormat="1" applyFont="1" applyAlignment="1">
      <alignment horizontal="center"/>
    </xf>
    <xf numFmtId="0" fontId="25" fillId="0" borderId="4" xfId="0" applyFont="1" applyFill="1" applyBorder="1"/>
    <xf numFmtId="0" fontId="25" fillId="0" borderId="4" xfId="0" applyFont="1" applyFill="1" applyBorder="1" applyAlignment="1">
      <alignment horizontal="center"/>
    </xf>
    <xf numFmtId="0" fontId="25" fillId="0" borderId="4" xfId="0" applyFont="1" applyBorder="1"/>
    <xf numFmtId="0" fontId="25" fillId="0" borderId="4" xfId="0" applyFont="1" applyBorder="1" applyAlignment="1">
      <alignment horizontal="center"/>
    </xf>
    <xf numFmtId="0" fontId="25" fillId="2" borderId="0" xfId="0" applyFont="1" applyFill="1" applyBorder="1" applyAlignment="1">
      <alignment vertical="center"/>
    </xf>
    <xf numFmtId="0" fontId="25" fillId="0" borderId="1" xfId="0" applyFont="1" applyBorder="1"/>
    <xf numFmtId="0" fontId="25" fillId="0" borderId="0" xfId="0" applyFont="1" applyFill="1" applyBorder="1" applyAlignment="1"/>
    <xf numFmtId="165" fontId="25" fillId="0" borderId="0" xfId="0" applyNumberFormat="1" applyFont="1" applyFill="1" applyBorder="1"/>
    <xf numFmtId="0" fontId="25" fillId="0" borderId="0" xfId="0" applyFont="1" applyAlignment="1">
      <alignment horizontal="center" vertical="center"/>
    </xf>
    <xf numFmtId="165" fontId="25" fillId="0" borderId="0" xfId="0" applyNumberFormat="1" applyFont="1" applyAlignment="1">
      <alignment horizontal="center" vertical="center"/>
    </xf>
    <xf numFmtId="0" fontId="44" fillId="0" borderId="0" xfId="0" applyFont="1" applyFill="1" applyBorder="1" applyAlignment="1"/>
    <xf numFmtId="0" fontId="38" fillId="0" borderId="0" xfId="0" applyFont="1" applyFill="1" applyBorder="1" applyAlignment="1">
      <alignment vertical="center" wrapText="1"/>
    </xf>
    <xf numFmtId="0" fontId="45" fillId="0" borderId="1" xfId="0" applyFont="1" applyFill="1" applyBorder="1" applyAlignment="1">
      <alignment horizontal="center" vertical="center"/>
    </xf>
    <xf numFmtId="165" fontId="45" fillId="0" borderId="1" xfId="0" applyNumberFormat="1" applyFont="1" applyFill="1" applyBorder="1" applyAlignment="1">
      <alignment horizontal="center" vertical="center"/>
    </xf>
    <xf numFmtId="0" fontId="25" fillId="0" borderId="1" xfId="0" applyFont="1" applyBorder="1" applyAlignment="1">
      <alignment horizontal="center" vertical="center"/>
    </xf>
    <xf numFmtId="0" fontId="25" fillId="0" borderId="1" xfId="0" applyFont="1" applyFill="1" applyBorder="1" applyAlignment="1">
      <alignment horizontal="center" vertical="center"/>
    </xf>
    <xf numFmtId="0" fontId="24" fillId="2" borderId="1" xfId="0" applyFont="1" applyFill="1" applyBorder="1" applyAlignment="1">
      <alignment horizontal="center"/>
    </xf>
    <xf numFmtId="0" fontId="25" fillId="0" borderId="0" xfId="0" applyFont="1" applyAlignment="1">
      <alignment horizontal="center"/>
    </xf>
    <xf numFmtId="165" fontId="26" fillId="0" borderId="3" xfId="0" applyNumberFormat="1" applyFont="1" applyBorder="1" applyAlignment="1">
      <alignment horizontal="center"/>
    </xf>
    <xf numFmtId="0" fontId="23" fillId="0" borderId="0" xfId="0" applyFont="1" applyFill="1" applyBorder="1" applyAlignment="1">
      <alignment horizontal="center"/>
    </xf>
    <xf numFmtId="0" fontId="31" fillId="0" borderId="0" xfId="2" applyFont="1"/>
    <xf numFmtId="0" fontId="25" fillId="0" borderId="0" xfId="0" applyFont="1" applyBorder="1" applyAlignment="1">
      <alignment horizontal="left" vertical="top" wrapText="1"/>
    </xf>
    <xf numFmtId="0" fontId="25" fillId="0" borderId="0" xfId="2" applyFont="1" applyAlignment="1">
      <alignment wrapText="1"/>
    </xf>
    <xf numFmtId="0" fontId="25" fillId="0" borderId="0" xfId="2" quotePrefix="1" applyFont="1" applyAlignment="1">
      <alignment horizontal="left" vertical="top"/>
    </xf>
    <xf numFmtId="0" fontId="48" fillId="0" borderId="0" xfId="0" applyFont="1" applyAlignment="1">
      <alignment vertical="top" wrapText="1"/>
    </xf>
    <xf numFmtId="0" fontId="48" fillId="0" borderId="0" xfId="0" applyFont="1" applyAlignment="1">
      <alignment vertical="center" wrapText="1"/>
    </xf>
    <xf numFmtId="0" fontId="37" fillId="0" borderId="17" xfId="2" applyFont="1" applyFill="1" applyBorder="1" applyAlignment="1" applyProtection="1">
      <alignment horizontal="center" vertical="center" wrapText="1"/>
      <protection locked="0"/>
    </xf>
    <xf numFmtId="0" fontId="25" fillId="0" borderId="1" xfId="0" applyFont="1" applyBorder="1" applyAlignment="1" applyProtection="1">
      <alignment horizontal="center"/>
      <protection locked="0"/>
    </xf>
    <xf numFmtId="0" fontId="25" fillId="0" borderId="1" xfId="0" applyFont="1" applyFill="1" applyBorder="1" applyAlignment="1" applyProtection="1">
      <alignment horizontal="center"/>
      <protection locked="0"/>
    </xf>
    <xf numFmtId="0" fontId="25" fillId="0" borderId="1" xfId="0" applyFont="1" applyFill="1" applyBorder="1" applyAlignment="1" applyProtection="1">
      <alignment horizontal="center" vertical="center"/>
      <protection locked="0"/>
    </xf>
    <xf numFmtId="0" fontId="25" fillId="0" borderId="1" xfId="0" applyFont="1" applyBorder="1" applyAlignment="1" applyProtection="1">
      <alignment horizontal="center" vertical="center"/>
      <protection locked="0"/>
    </xf>
    <xf numFmtId="0" fontId="31" fillId="0" borderId="0" xfId="2" applyFont="1" applyAlignment="1">
      <alignment horizontal="left" vertical="top" wrapText="1"/>
    </xf>
    <xf numFmtId="0" fontId="1" fillId="0" borderId="0" xfId="2" applyFont="1"/>
    <xf numFmtId="0" fontId="50" fillId="0" borderId="0" xfId="2" applyFont="1"/>
    <xf numFmtId="0" fontId="33" fillId="0" borderId="0" xfId="2" applyFont="1"/>
    <xf numFmtId="0" fontId="4" fillId="0" borderId="0" xfId="2" applyFont="1"/>
    <xf numFmtId="0" fontId="52" fillId="0" borderId="0" xfId="2" applyFont="1" applyBorder="1" applyAlignment="1"/>
    <xf numFmtId="0" fontId="5" fillId="0" borderId="0" xfId="2" applyAlignment="1">
      <alignment vertical="top" wrapText="1"/>
    </xf>
    <xf numFmtId="0" fontId="5" fillId="0" borderId="0" xfId="2" applyAlignment="1"/>
    <xf numFmtId="0" fontId="1" fillId="0" borderId="0" xfId="2" applyFont="1" applyAlignment="1"/>
    <xf numFmtId="0" fontId="55" fillId="0" borderId="0" xfId="2" applyFont="1"/>
    <xf numFmtId="0" fontId="55" fillId="0" borderId="0" xfId="0" applyFont="1" applyBorder="1" applyAlignment="1">
      <alignment horizontal="left" vertical="top" wrapText="1"/>
    </xf>
    <xf numFmtId="0" fontId="54" fillId="0" borderId="0" xfId="0" applyFont="1" applyAlignment="1">
      <alignment horizontal="left"/>
    </xf>
    <xf numFmtId="0" fontId="55" fillId="0" borderId="0" xfId="2" applyFont="1" applyAlignment="1">
      <alignment horizontal="left" vertical="top" wrapText="1"/>
    </xf>
    <xf numFmtId="0" fontId="55" fillId="0" borderId="0" xfId="2" applyFont="1" applyAlignment="1">
      <alignment vertical="top"/>
    </xf>
    <xf numFmtId="0" fontId="31" fillId="0" borderId="0" xfId="0" applyFont="1" applyBorder="1" applyAlignment="1">
      <alignment horizontal="left" vertical="top" wrapText="1"/>
    </xf>
    <xf numFmtId="0" fontId="48" fillId="0" borderId="0" xfId="0" applyFont="1" applyAlignment="1">
      <alignment horizontal="left"/>
    </xf>
    <xf numFmtId="0" fontId="41" fillId="0" borderId="0" xfId="0" applyFont="1" applyFill="1" applyBorder="1" applyAlignment="1">
      <alignment horizontal="center"/>
    </xf>
    <xf numFmtId="0" fontId="56" fillId="0" borderId="0" xfId="2" applyFont="1"/>
    <xf numFmtId="0" fontId="57" fillId="0" borderId="0" xfId="2" applyFont="1" applyAlignment="1">
      <alignment horizontal="left"/>
    </xf>
    <xf numFmtId="0" fontId="56" fillId="0" borderId="1" xfId="2" applyFont="1" applyBorder="1" applyAlignment="1">
      <alignment horizontal="center" vertical="center" wrapText="1"/>
    </xf>
    <xf numFmtId="0" fontId="56" fillId="0" borderId="1" xfId="2" applyFont="1" applyBorder="1" applyAlignment="1">
      <alignment horizontal="center"/>
    </xf>
    <xf numFmtId="0" fontId="56" fillId="0" borderId="1" xfId="2" applyFont="1" applyBorder="1" applyAlignment="1" applyProtection="1">
      <alignment horizontal="center"/>
      <protection locked="0"/>
    </xf>
    <xf numFmtId="165" fontId="56" fillId="0" borderId="1" xfId="1" applyNumberFormat="1" applyFont="1" applyBorder="1" applyAlignment="1" applyProtection="1">
      <alignment horizontal="center"/>
      <protection locked="0"/>
    </xf>
    <xf numFmtId="165" fontId="56" fillId="0" borderId="1" xfId="2" applyNumberFormat="1" applyFont="1" applyBorder="1" applyAlignment="1" applyProtection="1">
      <alignment horizontal="center"/>
      <protection locked="0"/>
    </xf>
    <xf numFmtId="0" fontId="56" fillId="0" borderId="8" xfId="2" applyFont="1" applyBorder="1" applyAlignment="1">
      <alignment horizontal="center"/>
    </xf>
    <xf numFmtId="0" fontId="56" fillId="0" borderId="9" xfId="2" applyFont="1" applyBorder="1" applyAlignment="1">
      <alignment horizontal="center"/>
    </xf>
    <xf numFmtId="0" fontId="56" fillId="0" borderId="6" xfId="2" applyFont="1" applyFill="1" applyBorder="1" applyAlignment="1">
      <alignment horizontal="center"/>
    </xf>
    <xf numFmtId="165" fontId="56" fillId="0" borderId="6" xfId="2" applyNumberFormat="1" applyFont="1" applyFill="1" applyBorder="1" applyAlignment="1">
      <alignment horizontal="center"/>
    </xf>
    <xf numFmtId="0" fontId="25" fillId="0" borderId="0" xfId="2" applyFont="1" applyAlignment="1">
      <alignment horizontal="left" vertical="top"/>
    </xf>
    <xf numFmtId="0" fontId="25" fillId="0" borderId="9" xfId="0" applyFont="1" applyBorder="1" applyAlignment="1">
      <alignment horizontal="center"/>
    </xf>
    <xf numFmtId="165" fontId="25" fillId="0" borderId="1" xfId="0" applyNumberFormat="1" applyFont="1" applyFill="1" applyBorder="1" applyAlignment="1" applyProtection="1">
      <alignment horizontal="center" vertical="center"/>
    </xf>
    <xf numFmtId="165" fontId="26" fillId="0" borderId="3" xfId="0" applyNumberFormat="1" applyFont="1" applyFill="1" applyBorder="1" applyAlignment="1" applyProtection="1">
      <alignment horizontal="center" vertical="center"/>
    </xf>
    <xf numFmtId="0" fontId="24" fillId="6" borderId="2" xfId="0" applyFont="1" applyFill="1" applyBorder="1" applyAlignment="1" applyProtection="1">
      <alignment vertical="center"/>
    </xf>
    <xf numFmtId="0" fontId="45" fillId="6" borderId="2" xfId="0" applyFont="1" applyFill="1" applyBorder="1" applyAlignment="1" applyProtection="1"/>
    <xf numFmtId="165" fontId="25" fillId="0" borderId="1" xfId="0" applyNumberFormat="1" applyFont="1" applyFill="1" applyBorder="1" applyAlignment="1" applyProtection="1">
      <alignment horizontal="center"/>
    </xf>
    <xf numFmtId="165" fontId="44" fillId="6" borderId="3" xfId="0" applyNumberFormat="1" applyFont="1" applyFill="1" applyBorder="1" applyAlignment="1" applyProtection="1"/>
    <xf numFmtId="165" fontId="26" fillId="0" borderId="3" xfId="0" applyNumberFormat="1" applyFont="1" applyBorder="1" applyAlignment="1" applyProtection="1">
      <alignment horizontal="center" vertical="center"/>
    </xf>
    <xf numFmtId="0" fontId="25" fillId="0" borderId="3" xfId="0" applyFont="1" applyFill="1" applyBorder="1" applyAlignment="1">
      <alignment horizontal="left" vertical="center"/>
    </xf>
    <xf numFmtId="0" fontId="25" fillId="0" borderId="10" xfId="0" applyFont="1" applyFill="1" applyBorder="1" applyAlignment="1">
      <alignment horizontal="left" vertical="center"/>
    </xf>
    <xf numFmtId="165" fontId="25" fillId="0" borderId="1" xfId="0" applyNumberFormat="1" applyFont="1" applyBorder="1" applyAlignment="1" applyProtection="1">
      <alignment horizontal="center" vertical="center"/>
    </xf>
    <xf numFmtId="0" fontId="33" fillId="0" borderId="0" xfId="2" applyFont="1" applyFill="1" applyBorder="1" applyAlignment="1">
      <alignment horizontal="left" vertical="top" wrapText="1"/>
    </xf>
    <xf numFmtId="0" fontId="33" fillId="0" borderId="0" xfId="3" applyFont="1" applyFill="1" applyBorder="1" applyAlignment="1">
      <alignment horizontal="left" vertical="top"/>
    </xf>
    <xf numFmtId="0" fontId="44" fillId="0" borderId="14" xfId="0" applyFont="1" applyFill="1" applyBorder="1" applyAlignment="1">
      <alignment horizontal="center"/>
    </xf>
    <xf numFmtId="165" fontId="44" fillId="0" borderId="4" xfId="0" applyNumberFormat="1" applyFont="1" applyFill="1" applyBorder="1" applyAlignment="1">
      <alignment horizontal="center"/>
    </xf>
    <xf numFmtId="0" fontId="25" fillId="0" borderId="5" xfId="0" applyFont="1" applyFill="1" applyBorder="1" applyAlignment="1"/>
    <xf numFmtId="0" fontId="25" fillId="0" borderId="6" xfId="0" applyFont="1" applyFill="1" applyBorder="1" applyAlignment="1"/>
    <xf numFmtId="0" fontId="25" fillId="0" borderId="8" xfId="0" applyFont="1" applyFill="1" applyBorder="1" applyAlignment="1"/>
    <xf numFmtId="165" fontId="25" fillId="0" borderId="9" xfId="0" applyNumberFormat="1" applyFont="1" applyFill="1" applyBorder="1" applyAlignment="1" applyProtection="1">
      <alignment horizontal="center"/>
    </xf>
    <xf numFmtId="165" fontId="25" fillId="0" borderId="4" xfId="0" applyNumberFormat="1" applyFont="1" applyFill="1" applyBorder="1" applyAlignment="1">
      <alignment horizontal="center"/>
    </xf>
    <xf numFmtId="165" fontId="25" fillId="0" borderId="4" xfId="0" applyNumberFormat="1" applyFont="1" applyFill="1" applyBorder="1" applyAlignment="1" applyProtection="1">
      <alignment horizontal="center"/>
    </xf>
    <xf numFmtId="0" fontId="44" fillId="9" borderId="10" xfId="0" applyFont="1" applyFill="1" applyBorder="1" applyAlignment="1"/>
    <xf numFmtId="0" fontId="24" fillId="9" borderId="2" xfId="0" applyFont="1" applyFill="1" applyBorder="1" applyAlignment="1"/>
    <xf numFmtId="0" fontId="44" fillId="9" borderId="2" xfId="0" applyFont="1" applyFill="1" applyBorder="1" applyAlignment="1"/>
    <xf numFmtId="165" fontId="25" fillId="9" borderId="3" xfId="0" applyNumberFormat="1" applyFont="1" applyFill="1" applyBorder="1" applyAlignment="1" applyProtection="1">
      <alignment horizontal="center"/>
    </xf>
    <xf numFmtId="165" fontId="56" fillId="0" borderId="9" xfId="2" applyNumberFormat="1" applyFont="1" applyBorder="1" applyAlignment="1">
      <alignment horizontal="center"/>
    </xf>
    <xf numFmtId="0" fontId="25" fillId="0" borderId="1" xfId="0" applyFont="1" applyFill="1" applyBorder="1" applyAlignment="1" applyProtection="1">
      <alignment horizontal="center"/>
      <protection locked="0"/>
    </xf>
    <xf numFmtId="0" fontId="25" fillId="0" borderId="10" xfId="0" applyFont="1" applyFill="1" applyBorder="1" applyAlignment="1" applyProtection="1">
      <alignment horizontal="center" vertical="center"/>
      <protection locked="0"/>
    </xf>
    <xf numFmtId="0" fontId="25" fillId="0" borderId="10" xfId="0" applyFont="1" applyBorder="1" applyAlignment="1" applyProtection="1">
      <alignment horizontal="center"/>
      <protection locked="0"/>
    </xf>
    <xf numFmtId="0" fontId="37" fillId="3" borderId="3" xfId="2" applyFont="1" applyFill="1" applyBorder="1" applyProtection="1"/>
    <xf numFmtId="0" fontId="37" fillId="3" borderId="3" xfId="2" applyFont="1" applyFill="1" applyBorder="1" applyAlignment="1" applyProtection="1">
      <alignment vertical="top" wrapText="1"/>
    </xf>
    <xf numFmtId="0" fontId="13" fillId="0" borderId="0" xfId="0" applyFont="1" applyProtection="1"/>
    <xf numFmtId="0" fontId="25" fillId="0" borderId="10" xfId="0" applyFont="1" applyFill="1" applyBorder="1" applyAlignment="1" applyProtection="1">
      <alignment horizontal="center"/>
      <protection locked="0"/>
    </xf>
    <xf numFmtId="0" fontId="25" fillId="0" borderId="10" xfId="0" applyFont="1" applyBorder="1" applyAlignment="1" applyProtection="1">
      <alignment horizontal="center" vertical="center"/>
      <protection locked="0"/>
    </xf>
    <xf numFmtId="0" fontId="24" fillId="6" borderId="2" xfId="0" applyFont="1" applyFill="1" applyBorder="1" applyAlignment="1">
      <alignment horizontal="center" vertical="center"/>
    </xf>
    <xf numFmtId="0" fontId="44" fillId="5" borderId="1" xfId="0" applyFont="1" applyFill="1" applyBorder="1" applyAlignment="1">
      <alignment horizontal="center"/>
    </xf>
    <xf numFmtId="0" fontId="13" fillId="0" borderId="0" xfId="0" applyFont="1" applyAlignment="1" applyProtection="1"/>
    <xf numFmtId="0" fontId="13" fillId="0" borderId="0" xfId="0" applyFont="1" applyAlignment="1" applyProtection="1">
      <alignment horizontal="center"/>
    </xf>
    <xf numFmtId="165" fontId="13" fillId="0" borderId="0" xfId="0" applyNumberFormat="1" applyFont="1" applyAlignment="1" applyProtection="1">
      <alignment horizontal="center"/>
    </xf>
    <xf numFmtId="0" fontId="11" fillId="0" borderId="0" xfId="0" applyFont="1" applyBorder="1" applyAlignment="1" applyProtection="1"/>
    <xf numFmtId="0" fontId="12" fillId="0" borderId="0" xfId="0" applyFont="1" applyAlignment="1" applyProtection="1"/>
    <xf numFmtId="0" fontId="25" fillId="0" borderId="0" xfId="0" applyFont="1" applyProtection="1"/>
    <xf numFmtId="0" fontId="13" fillId="0" borderId="0" xfId="0" applyFont="1" applyBorder="1" applyProtection="1"/>
    <xf numFmtId="0" fontId="44" fillId="0" borderId="14" xfId="0" applyFont="1" applyFill="1" applyBorder="1" applyAlignment="1" applyProtection="1">
      <alignment horizontal="center" vertical="center"/>
    </xf>
    <xf numFmtId="165" fontId="44" fillId="0" borderId="4" xfId="0" applyNumberFormat="1" applyFont="1" applyFill="1" applyBorder="1" applyAlignment="1" applyProtection="1">
      <alignment horizontal="center" vertical="center"/>
    </xf>
    <xf numFmtId="0" fontId="33" fillId="0" borderId="0" xfId="0" applyFont="1" applyAlignment="1">
      <alignment horizontal="left"/>
    </xf>
    <xf numFmtId="0" fontId="33" fillId="0" borderId="0" xfId="0" applyFont="1" applyAlignment="1">
      <alignment horizontal="left" vertical="top" wrapText="1"/>
    </xf>
    <xf numFmtId="0" fontId="33" fillId="0" borderId="0" xfId="0" applyFont="1" applyAlignment="1">
      <alignment horizontal="left" wrapText="1"/>
    </xf>
    <xf numFmtId="0" fontId="33" fillId="0" borderId="0" xfId="3" applyFont="1" applyFill="1" applyBorder="1" applyAlignment="1">
      <alignment horizontal="left" vertical="top" wrapText="1"/>
    </xf>
    <xf numFmtId="0" fontId="33" fillId="0" borderId="0" xfId="2" applyFont="1" applyFill="1" applyBorder="1" applyAlignment="1">
      <alignment horizontal="left" vertical="top" wrapText="1"/>
    </xf>
    <xf numFmtId="0" fontId="23" fillId="0" borderId="0" xfId="0" applyFont="1" applyAlignment="1">
      <alignment horizontal="center"/>
    </xf>
    <xf numFmtId="0" fontId="23" fillId="0" borderId="0" xfId="0" applyFont="1" applyAlignment="1">
      <alignment horizontal="left"/>
    </xf>
    <xf numFmtId="0" fontId="8" fillId="0" borderId="0" xfId="0" applyFont="1" applyBorder="1" applyAlignment="1"/>
    <xf numFmtId="0" fontId="9" fillId="0" borderId="0" xfId="0" applyFont="1" applyAlignment="1"/>
    <xf numFmtId="0" fontId="15" fillId="0" borderId="0" xfId="0" applyFont="1" applyBorder="1" applyAlignment="1"/>
    <xf numFmtId="0" fontId="35" fillId="0" borderId="0" xfId="2" applyFont="1" applyBorder="1" applyAlignment="1">
      <alignment horizontal="center" vertical="top"/>
    </xf>
    <xf numFmtId="0" fontId="37" fillId="0" borderId="10" xfId="2" applyFont="1" applyFill="1" applyBorder="1" applyAlignment="1" applyProtection="1">
      <alignment horizontal="center"/>
    </xf>
    <xf numFmtId="0" fontId="37" fillId="0" borderId="2" xfId="2" applyFont="1" applyFill="1" applyBorder="1" applyAlignment="1" applyProtection="1">
      <alignment horizontal="center"/>
    </xf>
    <xf numFmtId="0" fontId="37" fillId="0" borderId="3" xfId="2" applyFont="1" applyFill="1" applyBorder="1" applyAlignment="1" applyProtection="1">
      <alignment horizontal="center"/>
    </xf>
    <xf numFmtId="0" fontId="37" fillId="0" borderId="1" xfId="2" applyFont="1" applyBorder="1" applyAlignment="1" applyProtection="1">
      <alignment horizontal="center" vertical="top" wrapText="1"/>
    </xf>
    <xf numFmtId="0" fontId="36" fillId="3" borderId="10" xfId="2" applyFont="1" applyFill="1" applyBorder="1" applyAlignment="1" applyProtection="1">
      <alignment horizontal="left" vertical="center" wrapText="1"/>
    </xf>
    <xf numFmtId="0" fontId="36" fillId="3" borderId="2" xfId="2" applyFont="1" applyFill="1" applyBorder="1" applyAlignment="1" applyProtection="1">
      <alignment horizontal="left" vertical="center" wrapText="1"/>
    </xf>
    <xf numFmtId="0" fontId="36" fillId="3" borderId="3" xfId="2" applyFont="1" applyFill="1" applyBorder="1" applyAlignment="1" applyProtection="1">
      <alignment horizontal="left" vertical="center" wrapText="1"/>
    </xf>
    <xf numFmtId="0" fontId="37" fillId="3" borderId="13" xfId="2" applyFont="1" applyFill="1" applyBorder="1" applyAlignment="1" applyProtection="1">
      <alignment horizontal="center" vertical="top" wrapText="1"/>
    </xf>
    <xf numFmtId="0" fontId="37" fillId="3" borderId="0" xfId="2" applyFont="1" applyFill="1" applyBorder="1" applyAlignment="1" applyProtection="1">
      <alignment horizontal="center" vertical="top" wrapText="1"/>
    </xf>
    <xf numFmtId="0" fontId="37" fillId="3" borderId="14" xfId="2" applyFont="1" applyFill="1" applyBorder="1" applyAlignment="1" applyProtection="1">
      <alignment horizontal="center" vertical="top" wrapText="1"/>
    </xf>
    <xf numFmtId="0" fontId="37" fillId="3" borderId="11" xfId="2" applyFont="1" applyFill="1" applyBorder="1" applyAlignment="1" applyProtection="1">
      <alignment horizontal="center" vertical="top" wrapText="1"/>
    </xf>
    <xf numFmtId="0" fontId="37" fillId="3" borderId="15" xfId="2" applyFont="1" applyFill="1" applyBorder="1" applyAlignment="1" applyProtection="1">
      <alignment horizontal="left" vertical="top" wrapText="1"/>
    </xf>
    <xf numFmtId="0" fontId="37" fillId="3" borderId="7" xfId="2" applyFont="1" applyFill="1" applyBorder="1" applyAlignment="1" applyProtection="1">
      <alignment horizontal="left" vertical="top" wrapText="1"/>
    </xf>
    <xf numFmtId="0" fontId="37" fillId="3" borderId="16" xfId="2" applyFont="1" applyFill="1" applyBorder="1" applyAlignment="1" applyProtection="1">
      <alignment horizontal="left" vertical="top" wrapText="1"/>
    </xf>
    <xf numFmtId="0" fontId="37" fillId="3" borderId="10" xfId="2" applyFont="1" applyFill="1" applyBorder="1" applyAlignment="1" applyProtection="1">
      <alignment horizontal="center" vertical="top" wrapText="1"/>
    </xf>
    <xf numFmtId="0" fontId="37" fillId="3" borderId="3" xfId="2" applyFont="1" applyFill="1" applyBorder="1" applyAlignment="1" applyProtection="1">
      <alignment horizontal="center" vertical="top" wrapText="1"/>
    </xf>
    <xf numFmtId="0" fontId="37" fillId="3" borderId="12" xfId="2" applyFont="1" applyFill="1" applyBorder="1" applyAlignment="1" applyProtection="1">
      <alignment horizontal="center" vertical="top" wrapText="1"/>
    </xf>
    <xf numFmtId="0" fontId="37" fillId="3" borderId="17" xfId="2" applyFont="1" applyFill="1" applyBorder="1" applyAlignment="1" applyProtection="1">
      <alignment horizontal="center" vertical="top" wrapText="1"/>
    </xf>
    <xf numFmtId="0" fontId="37" fillId="3" borderId="10" xfId="2" applyFont="1" applyFill="1" applyBorder="1" applyAlignment="1" applyProtection="1">
      <alignment horizontal="left" vertical="top" wrapText="1"/>
    </xf>
    <xf numFmtId="0" fontId="37" fillId="3" borderId="2" xfId="2" applyFont="1" applyFill="1" applyBorder="1" applyAlignment="1" applyProtection="1">
      <alignment horizontal="left" vertical="top" wrapText="1"/>
    </xf>
    <xf numFmtId="0" fontId="36" fillId="3" borderId="10" xfId="2" applyFont="1" applyFill="1" applyBorder="1" applyAlignment="1" applyProtection="1">
      <alignment horizontal="center" vertical="top" wrapText="1"/>
    </xf>
    <xf numFmtId="0" fontId="36" fillId="3" borderId="2" xfId="2" applyFont="1" applyFill="1" applyBorder="1" applyAlignment="1" applyProtection="1">
      <alignment horizontal="center" vertical="top" wrapText="1"/>
    </xf>
    <xf numFmtId="0" fontId="36" fillId="3" borderId="3" xfId="2" applyFont="1" applyFill="1" applyBorder="1" applyAlignment="1" applyProtection="1">
      <alignment horizontal="center" vertical="top" wrapText="1"/>
    </xf>
    <xf numFmtId="0" fontId="37" fillId="3" borderId="2" xfId="2" applyFont="1" applyFill="1" applyBorder="1" applyAlignment="1" applyProtection="1">
      <alignment horizontal="center" vertical="top" wrapText="1"/>
    </xf>
    <xf numFmtId="0" fontId="37" fillId="0" borderId="13" xfId="2" applyFont="1" applyBorder="1" applyAlignment="1" applyProtection="1">
      <alignment horizontal="left" vertical="top" wrapText="1"/>
    </xf>
    <xf numFmtId="0" fontId="37" fillId="0" borderId="0" xfId="2" applyFont="1" applyBorder="1" applyAlignment="1" applyProtection="1">
      <alignment horizontal="left" vertical="top" wrapText="1"/>
    </xf>
    <xf numFmtId="0" fontId="37" fillId="0" borderId="12" xfId="2" applyFont="1" applyBorder="1" applyAlignment="1" applyProtection="1">
      <alignment horizontal="left" vertical="top" wrapText="1"/>
    </xf>
    <xf numFmtId="0" fontId="36" fillId="0" borderId="14" xfId="2" applyFont="1" applyBorder="1" applyAlignment="1" applyProtection="1">
      <alignment vertical="center" wrapText="1"/>
    </xf>
    <xf numFmtId="0" fontId="36" fillId="0" borderId="11" xfId="2" applyFont="1" applyBorder="1" applyAlignment="1" applyProtection="1">
      <alignment vertical="center" wrapText="1"/>
    </xf>
    <xf numFmtId="0" fontId="37" fillId="3" borderId="2" xfId="2" applyFont="1" applyFill="1" applyBorder="1" applyAlignment="1" applyProtection="1">
      <alignment horizontal="left" vertical="center" wrapText="1"/>
    </xf>
    <xf numFmtId="0" fontId="37" fillId="3" borderId="3" xfId="2" applyFont="1" applyFill="1" applyBorder="1" applyAlignment="1" applyProtection="1">
      <alignment horizontal="left" vertical="center" wrapText="1"/>
    </xf>
    <xf numFmtId="0" fontId="36" fillId="0" borderId="10" xfId="2" applyFont="1" applyBorder="1" applyAlignment="1" applyProtection="1">
      <alignment horizontal="left" vertical="center" wrapText="1"/>
    </xf>
    <xf numFmtId="0" fontId="37" fillId="0" borderId="2" xfId="2" applyFont="1" applyBorder="1" applyAlignment="1" applyProtection="1">
      <alignment horizontal="left" vertical="center" wrapText="1"/>
    </xf>
    <xf numFmtId="0" fontId="37" fillId="0" borderId="2" xfId="2" applyFont="1" applyBorder="1" applyAlignment="1" applyProtection="1">
      <alignment horizontal="center" wrapText="1"/>
    </xf>
    <xf numFmtId="0" fontId="37" fillId="0" borderId="3" xfId="2" applyFont="1" applyBorder="1" applyAlignment="1" applyProtection="1">
      <alignment horizontal="center" wrapText="1"/>
    </xf>
    <xf numFmtId="0" fontId="36" fillId="0" borderId="5" xfId="2" applyFont="1" applyBorder="1" applyAlignment="1" applyProtection="1">
      <alignment horizontal="left" vertical="center" wrapText="1"/>
    </xf>
    <xf numFmtId="0" fontId="37" fillId="0" borderId="6" xfId="2" applyFont="1" applyBorder="1" applyAlignment="1" applyProtection="1">
      <alignment horizontal="left" vertical="center" wrapText="1"/>
    </xf>
    <xf numFmtId="0" fontId="37" fillId="0" borderId="8" xfId="2" applyFont="1" applyBorder="1" applyAlignment="1" applyProtection="1">
      <alignment horizontal="left" vertical="center" wrapText="1"/>
    </xf>
    <xf numFmtId="0" fontId="37" fillId="0" borderId="14" xfId="2" applyFont="1" applyBorder="1" applyAlignment="1" applyProtection="1">
      <alignment horizontal="center" vertical="top" wrapText="1"/>
    </xf>
    <xf numFmtId="0" fontId="37" fillId="0" borderId="11" xfId="2" applyFont="1" applyBorder="1" applyAlignment="1" applyProtection="1">
      <alignment horizontal="center" vertical="top" wrapText="1"/>
    </xf>
    <xf numFmtId="0" fontId="37" fillId="0" borderId="17" xfId="2" applyFont="1" applyBorder="1" applyAlignment="1" applyProtection="1">
      <alignment horizontal="center" vertical="top" wrapText="1"/>
    </xf>
    <xf numFmtId="2" fontId="37" fillId="0" borderId="14" xfId="2" applyNumberFormat="1" applyFont="1" applyFill="1" applyBorder="1" applyAlignment="1" applyProtection="1">
      <alignment horizontal="center" vertical="center"/>
      <protection locked="0"/>
    </xf>
    <xf numFmtId="2" fontId="37" fillId="0" borderId="11" xfId="2" applyNumberFormat="1" applyFont="1" applyFill="1" applyBorder="1" applyAlignment="1" applyProtection="1">
      <alignment horizontal="center" vertical="center"/>
      <protection locked="0"/>
    </xf>
    <xf numFmtId="2" fontId="37" fillId="0" borderId="17" xfId="2" applyNumberFormat="1" applyFont="1" applyFill="1" applyBorder="1" applyAlignment="1" applyProtection="1">
      <alignment horizontal="center" vertical="center"/>
      <protection locked="0"/>
    </xf>
    <xf numFmtId="0" fontId="36" fillId="4" borderId="5" xfId="2" applyFont="1" applyFill="1" applyBorder="1" applyAlignment="1" applyProtection="1">
      <alignment horizontal="left" vertical="center" wrapText="1"/>
    </xf>
    <xf numFmtId="0" fontId="36" fillId="4" borderId="6" xfId="2" applyFont="1" applyFill="1" applyBorder="1" applyAlignment="1" applyProtection="1">
      <alignment horizontal="left" vertical="center" wrapText="1"/>
    </xf>
    <xf numFmtId="0" fontId="36" fillId="4" borderId="8" xfId="2" applyFont="1" applyFill="1" applyBorder="1" applyAlignment="1" applyProtection="1">
      <alignment horizontal="left" vertical="center" wrapText="1"/>
    </xf>
    <xf numFmtId="0" fontId="37" fillId="7" borderId="14" xfId="2" applyFont="1" applyFill="1" applyBorder="1" applyAlignment="1" applyProtection="1">
      <alignment horizontal="left" vertical="center" wrapText="1"/>
      <protection locked="0"/>
    </xf>
    <xf numFmtId="0" fontId="37" fillId="7" borderId="11" xfId="2" applyFont="1" applyFill="1" applyBorder="1" applyAlignment="1" applyProtection="1">
      <alignment horizontal="left" vertical="center" wrapText="1"/>
      <protection locked="0"/>
    </xf>
    <xf numFmtId="0" fontId="37" fillId="7" borderId="17" xfId="2" applyFont="1" applyFill="1" applyBorder="1" applyAlignment="1" applyProtection="1">
      <alignment horizontal="left" vertical="center" wrapText="1"/>
      <protection locked="0"/>
    </xf>
    <xf numFmtId="0" fontId="36" fillId="3" borderId="5" xfId="2" applyFont="1" applyFill="1" applyBorder="1" applyAlignment="1" applyProtection="1">
      <alignment horizontal="left" vertical="top" wrapText="1"/>
    </xf>
    <xf numFmtId="0" fontId="36" fillId="3" borderId="6" xfId="2" applyFont="1" applyFill="1" applyBorder="1" applyAlignment="1" applyProtection="1">
      <alignment horizontal="left" vertical="top" wrapText="1"/>
    </xf>
    <xf numFmtId="0" fontId="36" fillId="3" borderId="8" xfId="2" applyFont="1" applyFill="1" applyBorder="1" applyAlignment="1" applyProtection="1">
      <alignment horizontal="left" vertical="top" wrapText="1"/>
    </xf>
    <xf numFmtId="0" fontId="37" fillId="0" borderId="13" xfId="2" applyFont="1" applyBorder="1" applyAlignment="1" applyProtection="1">
      <alignment horizontal="left" vertical="center" wrapText="1"/>
      <protection locked="0"/>
    </xf>
    <xf numFmtId="0" fontId="37" fillId="0" borderId="0" xfId="2" applyFont="1" applyBorder="1" applyAlignment="1" applyProtection="1">
      <alignment horizontal="left" vertical="center" wrapText="1"/>
      <protection locked="0"/>
    </xf>
    <xf numFmtId="0" fontId="37" fillId="0" borderId="12" xfId="2" applyFont="1" applyBorder="1" applyAlignment="1" applyProtection="1">
      <alignment horizontal="left" vertical="center" wrapText="1"/>
      <protection locked="0"/>
    </xf>
    <xf numFmtId="0" fontId="37" fillId="0" borderId="14" xfId="2" applyFont="1" applyBorder="1" applyAlignment="1" applyProtection="1">
      <alignment horizontal="left" vertical="center" wrapText="1"/>
      <protection locked="0"/>
    </xf>
    <xf numFmtId="0" fontId="37" fillId="0" borderId="11" xfId="2" applyFont="1" applyBorder="1" applyAlignment="1" applyProtection="1">
      <alignment horizontal="left" vertical="center" wrapText="1"/>
      <protection locked="0"/>
    </xf>
    <xf numFmtId="0" fontId="37" fillId="0" borderId="17" xfId="2" applyFont="1" applyBorder="1" applyAlignment="1" applyProtection="1">
      <alignment horizontal="left" vertical="center" wrapText="1"/>
      <protection locked="0"/>
    </xf>
    <xf numFmtId="0" fontId="11" fillId="0" borderId="0" xfId="2" applyFont="1" applyBorder="1" applyAlignment="1" applyProtection="1"/>
    <xf numFmtId="0" fontId="12" fillId="0" borderId="0" xfId="2" applyFont="1" applyAlignment="1" applyProtection="1"/>
    <xf numFmtId="0" fontId="13" fillId="0" borderId="0" xfId="2" applyFont="1" applyAlignment="1" applyProtection="1"/>
    <xf numFmtId="0" fontId="35" fillId="0" borderId="0" xfId="2" applyFont="1" applyBorder="1" applyAlignment="1" applyProtection="1">
      <alignment horizontal="center" vertical="center"/>
    </xf>
    <xf numFmtId="0" fontId="37" fillId="7" borderId="2" xfId="2" applyFont="1" applyFill="1" applyBorder="1" applyAlignment="1" applyProtection="1">
      <alignment horizontal="center" vertical="center" wrapText="1"/>
    </xf>
    <xf numFmtId="0" fontId="37" fillId="0" borderId="2" xfId="2" applyFont="1" applyFill="1" applyBorder="1" applyAlignment="1" applyProtection="1">
      <alignment horizontal="center" vertical="center" wrapText="1"/>
    </xf>
    <xf numFmtId="0" fontId="37" fillId="0" borderId="2" xfId="2" applyFont="1" applyBorder="1" applyAlignment="1" applyProtection="1">
      <alignment horizontal="center" vertical="top" wrapText="1"/>
    </xf>
    <xf numFmtId="0" fontId="36" fillId="3" borderId="5" xfId="2" applyFont="1" applyFill="1" applyBorder="1" applyAlignment="1" applyProtection="1">
      <alignment horizontal="left" vertical="center" wrapText="1"/>
    </xf>
    <xf numFmtId="0" fontId="36" fillId="3" borderId="6" xfId="2" applyFont="1" applyFill="1" applyBorder="1" applyAlignment="1" applyProtection="1">
      <alignment horizontal="left" vertical="center" wrapText="1"/>
    </xf>
    <xf numFmtId="0" fontId="36" fillId="3" borderId="8" xfId="2" applyFont="1" applyFill="1" applyBorder="1" applyAlignment="1" applyProtection="1">
      <alignment horizontal="left" vertical="center" wrapText="1"/>
    </xf>
    <xf numFmtId="0" fontId="37" fillId="0" borderId="14" xfId="2" applyFont="1" applyFill="1" applyBorder="1" applyAlignment="1" applyProtection="1">
      <alignment horizontal="center" vertical="center" wrapText="1"/>
      <protection locked="0"/>
    </xf>
    <xf numFmtId="0" fontId="37" fillId="0" borderId="11" xfId="2" applyFont="1" applyFill="1" applyBorder="1" applyAlignment="1" applyProtection="1">
      <alignment horizontal="center" vertical="center" wrapText="1"/>
      <protection locked="0"/>
    </xf>
    <xf numFmtId="0" fontId="37" fillId="0" borderId="17" xfId="2" applyFont="1" applyFill="1" applyBorder="1" applyAlignment="1" applyProtection="1">
      <alignment horizontal="center" vertical="center" wrapText="1"/>
      <protection locked="0"/>
    </xf>
    <xf numFmtId="0" fontId="38" fillId="3" borderId="10" xfId="2" applyFont="1" applyFill="1" applyBorder="1" applyAlignment="1" applyProtection="1">
      <alignment horizontal="left" vertical="top" wrapText="1"/>
    </xf>
    <xf numFmtId="0" fontId="38" fillId="3" borderId="2" xfId="2" applyFont="1" applyFill="1" applyBorder="1" applyAlignment="1" applyProtection="1">
      <alignment horizontal="left" vertical="top" wrapText="1"/>
    </xf>
    <xf numFmtId="0" fontId="38" fillId="3" borderId="3" xfId="2" applyFont="1" applyFill="1" applyBorder="1" applyAlignment="1" applyProtection="1">
      <alignment horizontal="left" vertical="top" wrapText="1"/>
    </xf>
    <xf numFmtId="0" fontId="37" fillId="0" borderId="5" xfId="2" applyFont="1" applyBorder="1" applyAlignment="1" applyProtection="1">
      <alignment horizontal="center" vertical="top" wrapText="1"/>
    </xf>
    <xf numFmtId="0" fontId="37" fillId="0" borderId="6" xfId="2" applyFont="1" applyBorder="1" applyAlignment="1" applyProtection="1">
      <alignment horizontal="center" vertical="top" wrapText="1"/>
    </xf>
    <xf numFmtId="0" fontId="37" fillId="0" borderId="8" xfId="2" applyFont="1" applyBorder="1" applyAlignment="1" applyProtection="1">
      <alignment horizontal="center" vertical="top" wrapText="1"/>
    </xf>
    <xf numFmtId="0" fontId="37" fillId="0" borderId="13" xfId="2" applyFont="1" applyBorder="1" applyAlignment="1" applyProtection="1">
      <alignment horizontal="center" vertical="top" wrapText="1"/>
    </xf>
    <xf numFmtId="0" fontId="37" fillId="0" borderId="0" xfId="2" applyFont="1" applyBorder="1" applyAlignment="1" applyProtection="1">
      <alignment horizontal="center" vertical="top" wrapText="1"/>
    </xf>
    <xf numFmtId="0" fontId="37" fillId="0" borderId="12" xfId="2" applyFont="1" applyBorder="1" applyAlignment="1" applyProtection="1">
      <alignment horizontal="center" vertical="top" wrapText="1"/>
    </xf>
    <xf numFmtId="0" fontId="35" fillId="0" borderId="0" xfId="0" applyFont="1" applyFill="1" applyBorder="1" applyAlignment="1" applyProtection="1">
      <alignment horizontal="center" vertical="center" wrapText="1"/>
    </xf>
    <xf numFmtId="0" fontId="42" fillId="0" borderId="0" xfId="0" applyFont="1" applyFill="1" applyBorder="1" applyAlignment="1" applyProtection="1">
      <alignment horizontal="left" vertical="top" wrapText="1"/>
    </xf>
    <xf numFmtId="0" fontId="25" fillId="0" borderId="14" xfId="0" applyFont="1" applyFill="1" applyBorder="1" applyAlignment="1" applyProtection="1">
      <alignment horizontal="left" vertical="top" wrapText="1"/>
      <protection locked="0"/>
    </xf>
    <xf numFmtId="0" fontId="25" fillId="0" borderId="11" xfId="0" applyFont="1" applyFill="1" applyBorder="1" applyAlignment="1" applyProtection="1">
      <alignment horizontal="left" vertical="top" wrapText="1"/>
      <protection locked="0"/>
    </xf>
    <xf numFmtId="0" fontId="25" fillId="0" borderId="17" xfId="0" applyFont="1" applyFill="1" applyBorder="1" applyAlignment="1" applyProtection="1">
      <alignment horizontal="left" vertical="top" wrapText="1"/>
      <protection locked="0"/>
    </xf>
    <xf numFmtId="0" fontId="25" fillId="0" borderId="11" xfId="0" applyFont="1" applyFill="1" applyBorder="1" applyAlignment="1" applyProtection="1">
      <alignment horizontal="left" vertical="center" wrapText="1"/>
      <protection locked="0"/>
    </xf>
    <xf numFmtId="0" fontId="25" fillId="0" borderId="17" xfId="0" applyFont="1" applyFill="1" applyBorder="1" applyAlignment="1" applyProtection="1">
      <alignment horizontal="left" vertical="center" wrapText="1"/>
      <protection locked="0"/>
    </xf>
    <xf numFmtId="8" fontId="25" fillId="0" borderId="13" xfId="0" applyNumberFormat="1" applyFont="1" applyFill="1" applyBorder="1" applyAlignment="1" applyProtection="1">
      <alignment horizontal="center" vertical="top" wrapText="1"/>
      <protection locked="0"/>
    </xf>
    <xf numFmtId="0" fontId="25" fillId="0" borderId="0" xfId="0" applyFont="1" applyFill="1" applyBorder="1" applyAlignment="1" applyProtection="1">
      <alignment horizontal="center" vertical="top" wrapText="1"/>
      <protection locked="0"/>
    </xf>
    <xf numFmtId="0" fontId="25" fillId="0" borderId="12" xfId="0" applyFont="1" applyFill="1" applyBorder="1" applyAlignment="1" applyProtection="1">
      <alignment horizontal="center" vertical="top" wrapText="1"/>
      <protection locked="0"/>
    </xf>
    <xf numFmtId="0" fontId="26" fillId="4" borderId="5" xfId="0" applyFont="1" applyFill="1" applyBorder="1" applyAlignment="1" applyProtection="1">
      <alignment horizontal="left" vertical="top" wrapText="1"/>
    </xf>
    <xf numFmtId="0" fontId="26" fillId="4" borderId="8" xfId="0" applyFont="1" applyFill="1" applyBorder="1" applyAlignment="1" applyProtection="1">
      <alignment horizontal="left" vertical="top" wrapText="1"/>
    </xf>
    <xf numFmtId="0" fontId="26" fillId="4" borderId="6" xfId="0" applyFont="1" applyFill="1" applyBorder="1" applyAlignment="1" applyProtection="1">
      <alignment horizontal="left" vertical="top" wrapText="1"/>
    </xf>
    <xf numFmtId="8" fontId="25" fillId="0" borderId="14" xfId="0" applyNumberFormat="1" applyFont="1" applyFill="1" applyBorder="1" applyAlignment="1" applyProtection="1">
      <alignment horizontal="center" vertical="top" wrapText="1"/>
      <protection locked="0"/>
    </xf>
    <xf numFmtId="8" fontId="25" fillId="0" borderId="11" xfId="0" applyNumberFormat="1" applyFont="1" applyFill="1" applyBorder="1" applyAlignment="1" applyProtection="1">
      <alignment horizontal="center" vertical="top" wrapText="1"/>
      <protection locked="0"/>
    </xf>
    <xf numFmtId="8" fontId="25" fillId="0" borderId="17" xfId="0" applyNumberFormat="1" applyFont="1" applyFill="1" applyBorder="1" applyAlignment="1" applyProtection="1">
      <alignment horizontal="center" vertical="top" wrapText="1"/>
      <protection locked="0"/>
    </xf>
    <xf numFmtId="0" fontId="25" fillId="0" borderId="14" xfId="0" applyFont="1" applyFill="1" applyBorder="1" applyAlignment="1" applyProtection="1">
      <alignment horizontal="center" vertical="top" wrapText="1"/>
      <protection locked="0"/>
    </xf>
    <xf numFmtId="0" fontId="25" fillId="0" borderId="11" xfId="0" applyFont="1" applyFill="1" applyBorder="1" applyAlignment="1" applyProtection="1">
      <alignment horizontal="center" vertical="top" wrapText="1"/>
      <protection locked="0"/>
    </xf>
    <xf numFmtId="0" fontId="25" fillId="0" borderId="17" xfId="0" applyFont="1" applyFill="1" applyBorder="1" applyAlignment="1" applyProtection="1">
      <alignment horizontal="center" vertical="top" wrapText="1"/>
      <protection locked="0"/>
    </xf>
    <xf numFmtId="0" fontId="25" fillId="0" borderId="14" xfId="0" applyFont="1" applyFill="1" applyBorder="1" applyAlignment="1" applyProtection="1">
      <alignment horizontal="left" vertical="center" wrapText="1"/>
      <protection locked="0"/>
    </xf>
    <xf numFmtId="0" fontId="40" fillId="4" borderId="10" xfId="0" applyFont="1" applyFill="1" applyBorder="1" applyAlignment="1" applyProtection="1">
      <alignment horizontal="center" vertical="center" wrapText="1"/>
    </xf>
    <xf numFmtId="0" fontId="40" fillId="4" borderId="2" xfId="0" applyFont="1" applyFill="1" applyBorder="1" applyAlignment="1" applyProtection="1">
      <alignment horizontal="center" vertical="center" wrapText="1"/>
    </xf>
    <xf numFmtId="0" fontId="40" fillId="4" borderId="3" xfId="0" applyFont="1" applyFill="1" applyBorder="1" applyAlignment="1" applyProtection="1">
      <alignment horizontal="center" vertical="center" wrapText="1"/>
    </xf>
    <xf numFmtId="0" fontId="26" fillId="4" borderId="5" xfId="0" applyFont="1" applyFill="1" applyBorder="1" applyAlignment="1" applyProtection="1">
      <alignment horizontal="left" vertical="center" wrapText="1"/>
    </xf>
    <xf numFmtId="0" fontId="26" fillId="4" borderId="6" xfId="0" applyFont="1" applyFill="1" applyBorder="1" applyAlignment="1" applyProtection="1">
      <alignment horizontal="left" vertical="center" wrapText="1"/>
    </xf>
    <xf numFmtId="0" fontId="26" fillId="4" borderId="8" xfId="0" applyFont="1" applyFill="1" applyBorder="1" applyAlignment="1" applyProtection="1">
      <alignment horizontal="left" vertical="center" wrapText="1"/>
    </xf>
    <xf numFmtId="0" fontId="26" fillId="0" borderId="14" xfId="0" applyFont="1" applyFill="1" applyBorder="1" applyAlignment="1" applyProtection="1">
      <alignment horizontal="left" vertical="center" wrapText="1"/>
      <protection locked="0"/>
    </xf>
    <xf numFmtId="0" fontId="26" fillId="0" borderId="11" xfId="0" applyFont="1" applyFill="1" applyBorder="1" applyAlignment="1" applyProtection="1">
      <alignment horizontal="left" vertical="center" wrapText="1"/>
      <protection locked="0"/>
    </xf>
    <xf numFmtId="0" fontId="26" fillId="0" borderId="17" xfId="0" applyFont="1" applyFill="1" applyBorder="1" applyAlignment="1" applyProtection="1">
      <alignment horizontal="left" vertical="center" wrapText="1"/>
      <protection locked="0"/>
    </xf>
    <xf numFmtId="0" fontId="25" fillId="0" borderId="14" xfId="0" applyFont="1" applyFill="1" applyBorder="1" applyAlignment="1" applyProtection="1">
      <alignment horizontal="center" vertical="center"/>
      <protection locked="0"/>
    </xf>
    <xf numFmtId="0" fontId="25" fillId="0" borderId="11" xfId="0" applyFont="1" applyFill="1" applyBorder="1" applyAlignment="1" applyProtection="1">
      <alignment horizontal="center" vertical="center"/>
      <protection locked="0"/>
    </xf>
    <xf numFmtId="0" fontId="25" fillId="0" borderId="17" xfId="0" applyFont="1" applyFill="1" applyBorder="1" applyAlignment="1" applyProtection="1">
      <alignment horizontal="center" vertical="center"/>
      <protection locked="0"/>
    </xf>
    <xf numFmtId="0" fontId="26" fillId="4" borderId="13" xfId="0" applyFont="1" applyFill="1" applyBorder="1" applyAlignment="1" applyProtection="1">
      <alignment horizontal="left" vertical="top" wrapText="1"/>
    </xf>
    <xf numFmtId="0" fontId="26" fillId="4" borderId="0" xfId="0" applyFont="1" applyFill="1" applyBorder="1" applyAlignment="1" applyProtection="1">
      <alignment horizontal="left" vertical="top" wrapText="1"/>
    </xf>
    <xf numFmtId="0" fontId="25" fillId="0" borderId="14" xfId="0" applyFont="1" applyFill="1" applyBorder="1" applyAlignment="1" applyProtection="1">
      <alignment horizontal="center" vertical="center" wrapText="1"/>
      <protection locked="0"/>
    </xf>
    <xf numFmtId="0" fontId="25" fillId="0" borderId="11" xfId="0" applyFont="1" applyFill="1" applyBorder="1" applyAlignment="1" applyProtection="1">
      <alignment horizontal="center" vertical="center" wrapText="1"/>
      <protection locked="0"/>
    </xf>
    <xf numFmtId="0" fontId="26" fillId="4" borderId="5" xfId="0" applyFont="1" applyFill="1" applyBorder="1" applyAlignment="1" applyProtection="1">
      <alignment horizontal="left"/>
    </xf>
    <xf numFmtId="0" fontId="26" fillId="4" borderId="6" xfId="0" applyFont="1" applyFill="1" applyBorder="1" applyAlignment="1" applyProtection="1">
      <alignment horizontal="left"/>
    </xf>
    <xf numFmtId="0" fontId="26" fillId="4" borderId="8" xfId="0" applyFont="1" applyFill="1" applyBorder="1" applyAlignment="1" applyProtection="1">
      <alignment horizontal="left"/>
    </xf>
    <xf numFmtId="0" fontId="64" fillId="0" borderId="11" xfId="0" applyFont="1" applyBorder="1" applyAlignment="1">
      <alignment horizontal="center" vertical="center"/>
    </xf>
    <xf numFmtId="0" fontId="26" fillId="0" borderId="10" xfId="0" applyFont="1" applyBorder="1" applyAlignment="1">
      <alignment horizontal="right" vertical="center"/>
    </xf>
    <xf numFmtId="0" fontId="26" fillId="0" borderId="2" xfId="0" applyFont="1" applyBorder="1" applyAlignment="1">
      <alignment horizontal="right" vertical="center"/>
    </xf>
    <xf numFmtId="0" fontId="35" fillId="0" borderId="0" xfId="0" applyFont="1" applyBorder="1" applyAlignment="1">
      <alignment horizontal="center"/>
    </xf>
    <xf numFmtId="0" fontId="2" fillId="0" borderId="0" xfId="0" applyFont="1" applyBorder="1" applyAlignment="1">
      <alignment vertical="center"/>
    </xf>
    <xf numFmtId="0" fontId="3" fillId="0" borderId="0" xfId="0" applyFont="1" applyAlignment="1">
      <alignment vertical="center"/>
    </xf>
    <xf numFmtId="0" fontId="44" fillId="5" borderId="10" xfId="0" applyFont="1" applyFill="1" applyBorder="1" applyAlignment="1">
      <alignment horizontal="left"/>
    </xf>
    <xf numFmtId="0" fontId="44" fillId="5" borderId="2" xfId="0" applyFont="1" applyFill="1" applyBorder="1" applyAlignment="1">
      <alignment horizontal="left"/>
    </xf>
    <xf numFmtId="0" fontId="44" fillId="5" borderId="3" xfId="0" applyFont="1" applyFill="1" applyBorder="1" applyAlignment="1">
      <alignment horizontal="left"/>
    </xf>
    <xf numFmtId="0" fontId="44" fillId="5" borderId="10" xfId="0" applyFont="1" applyFill="1" applyBorder="1" applyAlignment="1">
      <alignment horizontal="left" vertical="center"/>
    </xf>
    <xf numFmtId="0" fontId="44" fillId="5" borderId="2" xfId="0" applyFont="1" applyFill="1" applyBorder="1" applyAlignment="1">
      <alignment horizontal="left" vertical="center"/>
    </xf>
    <xf numFmtId="0" fontId="44" fillId="5" borderId="3" xfId="0" applyFont="1" applyFill="1" applyBorder="1" applyAlignment="1">
      <alignment horizontal="left" vertical="center"/>
    </xf>
    <xf numFmtId="0" fontId="44" fillId="0" borderId="14" xfId="0" applyFont="1" applyFill="1" applyBorder="1" applyAlignment="1">
      <alignment horizontal="center"/>
    </xf>
    <xf numFmtId="0" fontId="44" fillId="0" borderId="11" xfId="0" applyFont="1" applyFill="1" applyBorder="1" applyAlignment="1">
      <alignment horizontal="center"/>
    </xf>
    <xf numFmtId="0" fontId="44" fillId="0" borderId="17" xfId="0" applyFont="1" applyFill="1" applyBorder="1" applyAlignment="1">
      <alignment horizontal="center"/>
    </xf>
    <xf numFmtId="0" fontId="44" fillId="0" borderId="10" xfId="0" applyFont="1" applyFill="1" applyBorder="1" applyAlignment="1">
      <alignment horizontal="center" vertical="center"/>
    </xf>
    <xf numFmtId="0" fontId="44" fillId="0" borderId="2" xfId="0" applyFont="1" applyFill="1" applyBorder="1" applyAlignment="1">
      <alignment horizontal="center" vertical="center"/>
    </xf>
    <xf numFmtId="0" fontId="44" fillId="0" borderId="3" xfId="0" applyFont="1" applyFill="1" applyBorder="1" applyAlignment="1">
      <alignment horizontal="center" vertical="center"/>
    </xf>
    <xf numFmtId="0" fontId="25" fillId="0" borderId="1" xfId="0" applyFont="1" applyBorder="1" applyAlignment="1">
      <alignment horizontal="left"/>
    </xf>
    <xf numFmtId="0" fontId="35" fillId="0" borderId="0" xfId="0" applyFont="1" applyBorder="1" applyAlignment="1">
      <alignment horizontal="center" vertical="center"/>
    </xf>
    <xf numFmtId="0" fontId="25" fillId="0" borderId="9" xfId="0" applyFont="1" applyFill="1" applyBorder="1" applyAlignment="1">
      <alignment horizontal="left"/>
    </xf>
    <xf numFmtId="0" fontId="25" fillId="0" borderId="9" xfId="0" applyFont="1" applyFill="1" applyBorder="1" applyAlignment="1" applyProtection="1">
      <alignment horizontal="center"/>
      <protection locked="0"/>
    </xf>
    <xf numFmtId="0" fontId="44" fillId="5" borderId="10" xfId="0" applyFont="1" applyFill="1" applyBorder="1" applyAlignment="1">
      <alignment horizontal="center"/>
    </xf>
    <xf numFmtId="0" fontId="44" fillId="5" borderId="2" xfId="0" applyFont="1" applyFill="1" applyBorder="1" applyAlignment="1">
      <alignment horizontal="center"/>
    </xf>
    <xf numFmtId="0" fontId="44" fillId="5" borderId="3" xfId="0" applyFont="1" applyFill="1" applyBorder="1" applyAlignment="1">
      <alignment horizontal="center"/>
    </xf>
    <xf numFmtId="0" fontId="25" fillId="0" borderId="4" xfId="0" applyFont="1" applyBorder="1" applyAlignment="1">
      <alignment horizontal="left"/>
    </xf>
    <xf numFmtId="0" fontId="25" fillId="0" borderId="1" xfId="0" applyFont="1" applyFill="1" applyBorder="1" applyAlignment="1">
      <alignment horizontal="left"/>
    </xf>
    <xf numFmtId="0" fontId="25" fillId="0" borderId="1" xfId="0" applyFont="1" applyFill="1" applyBorder="1" applyAlignment="1" applyProtection="1">
      <alignment horizontal="center"/>
      <protection locked="0"/>
    </xf>
    <xf numFmtId="0" fontId="44" fillId="0" borderId="1" xfId="0" applyFont="1" applyFill="1" applyBorder="1" applyAlignment="1">
      <alignment horizontal="center"/>
    </xf>
    <xf numFmtId="0" fontId="11" fillId="0" borderId="0" xfId="0" applyFont="1" applyBorder="1" applyAlignment="1">
      <alignment vertical="center"/>
    </xf>
    <xf numFmtId="0" fontId="25" fillId="0" borderId="4" xfId="0" applyFont="1" applyFill="1" applyBorder="1" applyAlignment="1">
      <alignment horizontal="left"/>
    </xf>
    <xf numFmtId="0" fontId="25" fillId="0" borderId="4" xfId="0" applyFont="1" applyFill="1" applyBorder="1" applyAlignment="1" applyProtection="1">
      <alignment horizontal="center"/>
      <protection locked="0"/>
    </xf>
    <xf numFmtId="0" fontId="25" fillId="0" borderId="0" xfId="0" applyFont="1" applyBorder="1" applyAlignment="1">
      <alignment horizontal="left" vertical="center" wrapText="1"/>
    </xf>
    <xf numFmtId="0" fontId="44" fillId="6" borderId="10" xfId="0" applyFont="1" applyFill="1" applyBorder="1" applyAlignment="1">
      <alignment horizontal="left"/>
    </xf>
    <xf numFmtId="0" fontId="44" fillId="6" borderId="2" xfId="0" applyFont="1" applyFill="1" applyBorder="1" applyAlignment="1">
      <alignment horizontal="left"/>
    </xf>
    <xf numFmtId="0" fontId="44" fillId="0" borderId="10" xfId="0" applyFont="1" applyFill="1" applyBorder="1" applyAlignment="1">
      <alignment horizontal="center"/>
    </xf>
    <xf numFmtId="0" fontId="44" fillId="0" borderId="2" xfId="0" applyFont="1" applyFill="1" applyBorder="1" applyAlignment="1">
      <alignment horizontal="center"/>
    </xf>
    <xf numFmtId="0" fontId="44" fillId="0" borderId="3" xfId="0" applyFont="1" applyFill="1" applyBorder="1" applyAlignment="1">
      <alignment horizontal="center"/>
    </xf>
    <xf numFmtId="0" fontId="44" fillId="5" borderId="1" xfId="0" applyFont="1" applyFill="1" applyBorder="1" applyAlignment="1">
      <alignment horizontal="center"/>
    </xf>
    <xf numFmtId="0" fontId="26" fillId="0" borderId="2" xfId="0" applyFont="1" applyBorder="1" applyAlignment="1">
      <alignment horizontal="center" vertical="center"/>
    </xf>
    <xf numFmtId="0" fontId="25" fillId="0" borderId="1" xfId="0" applyFont="1" applyFill="1" applyBorder="1" applyAlignment="1">
      <alignment horizontal="left" vertical="center"/>
    </xf>
    <xf numFmtId="0" fontId="45" fillId="0" borderId="1" xfId="0" applyFont="1" applyFill="1" applyBorder="1" applyAlignment="1">
      <alignment horizontal="center" vertical="center"/>
    </xf>
    <xf numFmtId="0" fontId="25" fillId="0" borderId="1" xfId="0" applyFont="1" applyFill="1" applyBorder="1" applyAlignment="1" applyProtection="1">
      <alignment horizontal="center" vertical="center"/>
      <protection locked="0"/>
    </xf>
    <xf numFmtId="0" fontId="45" fillId="5" borderId="1" xfId="0" applyFont="1" applyFill="1" applyBorder="1" applyAlignment="1">
      <alignment horizontal="left" vertical="center"/>
    </xf>
    <xf numFmtId="0" fontId="27" fillId="0" borderId="11" xfId="0" applyFont="1" applyBorder="1" applyAlignment="1">
      <alignment horizontal="center" vertical="center"/>
    </xf>
    <xf numFmtId="0" fontId="62" fillId="5" borderId="1" xfId="0" applyFont="1" applyFill="1" applyBorder="1" applyAlignment="1">
      <alignment horizontal="left" vertical="center"/>
    </xf>
    <xf numFmtId="0" fontId="26" fillId="0" borderId="10" xfId="0" applyFont="1" applyBorder="1" applyAlignment="1">
      <alignment horizontal="right"/>
    </xf>
    <xf numFmtId="0" fontId="26" fillId="0" borderId="2" xfId="0" applyFont="1" applyBorder="1" applyAlignment="1">
      <alignment horizontal="right"/>
    </xf>
    <xf numFmtId="0" fontId="25" fillId="0" borderId="10" xfId="0" applyFont="1" applyFill="1" applyBorder="1" applyAlignment="1">
      <alignment horizontal="left" vertical="center" wrapText="1"/>
    </xf>
    <xf numFmtId="0" fontId="25" fillId="0" borderId="2" xfId="0" applyFont="1" applyFill="1" applyBorder="1" applyAlignment="1">
      <alignment horizontal="left" vertical="center" wrapText="1"/>
    </xf>
    <xf numFmtId="0" fontId="25" fillId="0" borderId="3" xfId="0" applyFont="1" applyFill="1" applyBorder="1" applyAlignment="1">
      <alignment horizontal="left" vertical="center" wrapText="1"/>
    </xf>
    <xf numFmtId="0" fontId="25" fillId="0" borderId="10" xfId="0" applyFont="1" applyBorder="1" applyAlignment="1" applyProtection="1">
      <alignment horizontal="center"/>
      <protection locked="0"/>
    </xf>
    <xf numFmtId="0" fontId="25" fillId="0" borderId="2" xfId="0" applyFont="1" applyBorder="1" applyAlignment="1" applyProtection="1">
      <alignment horizontal="center"/>
      <protection locked="0"/>
    </xf>
    <xf numFmtId="0" fontId="25" fillId="0" borderId="3" xfId="0" applyFont="1" applyBorder="1" applyAlignment="1" applyProtection="1">
      <alignment horizontal="center"/>
      <protection locked="0"/>
    </xf>
    <xf numFmtId="0" fontId="25" fillId="0" borderId="1" xfId="0" applyFont="1" applyFill="1" applyBorder="1" applyAlignment="1">
      <alignment horizontal="left" vertical="center" wrapText="1"/>
    </xf>
    <xf numFmtId="0" fontId="25" fillId="0" borderId="1" xfId="0" applyFont="1" applyBorder="1" applyAlignment="1" applyProtection="1">
      <alignment horizontal="center"/>
      <protection locked="0"/>
    </xf>
    <xf numFmtId="0" fontId="44" fillId="0" borderId="14" xfId="0" applyFont="1" applyFill="1" applyBorder="1" applyAlignment="1" applyProtection="1">
      <alignment horizontal="center" vertical="center"/>
    </xf>
    <xf numFmtId="0" fontId="44" fillId="0" borderId="11" xfId="0" applyFont="1" applyFill="1" applyBorder="1" applyAlignment="1" applyProtection="1">
      <alignment horizontal="center" vertical="center"/>
    </xf>
    <xf numFmtId="0" fontId="44" fillId="0" borderId="17" xfId="0" applyFont="1" applyFill="1" applyBorder="1" applyAlignment="1" applyProtection="1">
      <alignment horizontal="center" vertical="center"/>
    </xf>
    <xf numFmtId="0" fontId="25" fillId="0" borderId="10" xfId="0" applyFont="1" applyFill="1" applyBorder="1" applyAlignment="1" applyProtection="1">
      <alignment horizontal="center" vertical="center"/>
      <protection locked="0"/>
    </xf>
    <xf numFmtId="0" fontId="25" fillId="0" borderId="2" xfId="0" applyFont="1" applyFill="1" applyBorder="1" applyAlignment="1" applyProtection="1">
      <alignment horizontal="center" vertical="center"/>
      <protection locked="0"/>
    </xf>
    <xf numFmtId="0" fontId="25" fillId="0" borderId="3" xfId="0" applyFont="1" applyFill="1" applyBorder="1" applyAlignment="1" applyProtection="1">
      <alignment horizontal="center" vertical="center"/>
      <protection locked="0"/>
    </xf>
    <xf numFmtId="0" fontId="64" fillId="0" borderId="11" xfId="0" applyFont="1" applyBorder="1" applyAlignment="1" applyProtection="1">
      <alignment horizontal="center"/>
    </xf>
    <xf numFmtId="0" fontId="11" fillId="0" borderId="0" xfId="0" applyFont="1" applyBorder="1" applyAlignment="1" applyProtection="1"/>
    <xf numFmtId="0" fontId="12" fillId="0" borderId="0" xfId="0" applyFont="1" applyAlignment="1" applyProtection="1"/>
    <xf numFmtId="0" fontId="13" fillId="0" borderId="0" xfId="0" applyFont="1" applyAlignment="1" applyProtection="1"/>
    <xf numFmtId="0" fontId="27" fillId="0" borderId="0" xfId="0" applyFont="1" applyBorder="1" applyAlignment="1" applyProtection="1">
      <alignment horizontal="center" vertical="top"/>
    </xf>
    <xf numFmtId="0" fontId="55" fillId="4" borderId="0" xfId="0" applyFont="1" applyFill="1" applyBorder="1" applyAlignment="1">
      <alignment horizontal="center"/>
    </xf>
    <xf numFmtId="0" fontId="54" fillId="0" borderId="0" xfId="0" applyFont="1" applyAlignment="1">
      <alignment horizontal="left"/>
    </xf>
    <xf numFmtId="0" fontId="16" fillId="0" borderId="0" xfId="2" applyFont="1" applyBorder="1" applyAlignment="1"/>
    <xf numFmtId="0" fontId="13" fillId="0" borderId="0" xfId="2" applyFont="1" applyAlignment="1"/>
    <xf numFmtId="0" fontId="55" fillId="0" borderId="0" xfId="0" applyFont="1" applyBorder="1" applyAlignment="1">
      <alignment horizontal="left" vertical="top" wrapText="1"/>
    </xf>
    <xf numFmtId="0" fontId="35" fillId="0" borderId="0" xfId="0" applyFont="1" applyFill="1" applyBorder="1" applyAlignment="1">
      <alignment horizontal="center"/>
    </xf>
    <xf numFmtId="0" fontId="55" fillId="0" borderId="0" xfId="0" applyFont="1" applyAlignment="1">
      <alignment horizontal="left" vertical="top" wrapText="1"/>
    </xf>
    <xf numFmtId="0" fontId="53" fillId="4" borderId="6" xfId="0" applyFont="1" applyFill="1" applyBorder="1" applyAlignment="1">
      <alignment horizontal="center"/>
    </xf>
    <xf numFmtId="0" fontId="48" fillId="0" borderId="0" xfId="0" applyFont="1" applyBorder="1" applyAlignment="1">
      <alignment horizontal="left" vertical="top" wrapText="1"/>
    </xf>
    <xf numFmtId="0" fontId="31" fillId="0" borderId="0" xfId="0" applyFont="1" applyBorder="1" applyAlignment="1">
      <alignment horizontal="left" vertical="top" wrapText="1"/>
    </xf>
    <xf numFmtId="0" fontId="43" fillId="4" borderId="6" xfId="0" applyFont="1" applyFill="1" applyBorder="1" applyAlignment="1">
      <alignment horizontal="center"/>
    </xf>
    <xf numFmtId="0" fontId="31" fillId="0" borderId="0" xfId="0" applyFont="1" applyAlignment="1">
      <alignment horizontal="left" vertical="top" wrapText="1"/>
    </xf>
    <xf numFmtId="0" fontId="48" fillId="0" borderId="0" xfId="0" applyFont="1" applyAlignment="1">
      <alignment horizontal="left"/>
    </xf>
    <xf numFmtId="0" fontId="48" fillId="0" borderId="0" xfId="0" applyFont="1" applyBorder="1" applyAlignment="1">
      <alignment horizontal="left" vertical="top"/>
    </xf>
    <xf numFmtId="0" fontId="31" fillId="0" borderId="0" xfId="0" applyFont="1" applyFill="1" applyBorder="1" applyAlignment="1">
      <alignment horizontal="left" vertical="top" wrapText="1"/>
    </xf>
    <xf numFmtId="0" fontId="31" fillId="0" borderId="0" xfId="0" applyFont="1" applyAlignment="1">
      <alignment horizontal="left" vertical="center" wrapText="1"/>
    </xf>
    <xf numFmtId="164" fontId="18" fillId="0" borderId="0" xfId="2" applyNumberFormat="1" applyFont="1" applyAlignment="1">
      <alignment horizontal="center" vertical="center"/>
    </xf>
    <xf numFmtId="0" fontId="25" fillId="0" borderId="0" xfId="0" applyFont="1" applyFill="1" applyAlignment="1">
      <alignment horizontal="left"/>
    </xf>
    <xf numFmtId="0" fontId="54" fillId="0" borderId="0" xfId="0" applyFont="1" applyAlignment="1">
      <alignment horizontal="left" vertical="center"/>
    </xf>
    <xf numFmtId="0" fontId="55" fillId="0" borderId="0" xfId="0" quotePrefix="1" applyFont="1" applyFill="1" applyAlignment="1">
      <alignment horizontal="left"/>
    </xf>
    <xf numFmtId="0" fontId="55" fillId="0" borderId="0" xfId="0" applyFont="1" applyFill="1" applyAlignment="1">
      <alignment horizontal="left"/>
    </xf>
    <xf numFmtId="0" fontId="55" fillId="0" borderId="0" xfId="2" applyFont="1" applyAlignment="1">
      <alignment horizontal="left" vertical="top" wrapText="1"/>
    </xf>
    <xf numFmtId="0" fontId="55" fillId="0" borderId="0" xfId="0" applyFont="1" applyAlignment="1">
      <alignment horizontal="left" vertical="center"/>
    </xf>
    <xf numFmtId="0" fontId="55" fillId="0" borderId="0" xfId="0" applyFont="1" applyAlignment="1">
      <alignment horizontal="left" vertical="center" wrapText="1"/>
    </xf>
    <xf numFmtId="0" fontId="41" fillId="4" borderId="6" xfId="0" applyFont="1" applyFill="1" applyBorder="1" applyAlignment="1">
      <alignment horizontal="center"/>
    </xf>
    <xf numFmtId="0" fontId="41" fillId="4" borderId="6" xfId="0" applyFont="1" applyFill="1" applyBorder="1" applyAlignment="1">
      <alignment horizontal="center" vertical="center"/>
    </xf>
    <xf numFmtId="0" fontId="35" fillId="0" borderId="0" xfId="2" applyFont="1" applyBorder="1" applyAlignment="1">
      <alignment horizontal="center"/>
    </xf>
    <xf numFmtId="0" fontId="56" fillId="0" borderId="0" xfId="2" applyFont="1" applyAlignment="1">
      <alignment horizontal="left" vertical="center" wrapText="1"/>
    </xf>
    <xf numFmtId="0" fontId="57" fillId="0" borderId="0" xfId="2" applyFont="1" applyAlignment="1">
      <alignment horizontal="left"/>
    </xf>
    <xf numFmtId="0" fontId="56" fillId="0" borderId="0" xfId="2" applyFont="1" applyAlignment="1">
      <alignment horizontal="left" wrapText="1"/>
    </xf>
    <xf numFmtId="0" fontId="56" fillId="0" borderId="0" xfId="2" applyFont="1" applyAlignment="1">
      <alignment horizontal="left" vertical="top" wrapText="1"/>
    </xf>
    <xf numFmtId="0" fontId="57" fillId="4" borderId="10" xfId="2" applyFont="1" applyFill="1" applyBorder="1" applyAlignment="1">
      <alignment horizontal="center"/>
    </xf>
    <xf numFmtId="0" fontId="57" fillId="4" borderId="2" xfId="2" applyFont="1" applyFill="1" applyBorder="1" applyAlignment="1">
      <alignment horizontal="center"/>
    </xf>
    <xf numFmtId="0" fontId="57" fillId="4" borderId="3" xfId="2" applyFont="1" applyFill="1" applyBorder="1" applyAlignment="1">
      <alignment horizontal="center"/>
    </xf>
    <xf numFmtId="0" fontId="56" fillId="0" borderId="10" xfId="2" applyFont="1" applyBorder="1" applyAlignment="1">
      <alignment horizontal="center" vertical="center"/>
    </xf>
    <xf numFmtId="0" fontId="56" fillId="0" borderId="2" xfId="2" applyFont="1" applyBorder="1" applyAlignment="1">
      <alignment horizontal="center" vertical="center"/>
    </xf>
    <xf numFmtId="0" fontId="56" fillId="0" borderId="3" xfId="2" applyFont="1" applyBorder="1" applyAlignment="1">
      <alignment horizontal="center" vertical="center"/>
    </xf>
    <xf numFmtId="0" fontId="56" fillId="0" borderId="10" xfId="2" applyFont="1" applyBorder="1" applyAlignment="1" applyProtection="1">
      <alignment horizontal="left"/>
      <protection locked="0"/>
    </xf>
    <xf numFmtId="0" fontId="56" fillId="0" borderId="2" xfId="2" applyFont="1" applyBorder="1" applyAlignment="1" applyProtection="1">
      <alignment horizontal="left"/>
      <protection locked="0"/>
    </xf>
    <xf numFmtId="0" fontId="56" fillId="0" borderId="3" xfId="2" applyFont="1" applyBorder="1" applyAlignment="1" applyProtection="1">
      <alignment horizontal="left"/>
      <protection locked="0"/>
    </xf>
    <xf numFmtId="0" fontId="56" fillId="8" borderId="5" xfId="2" applyFont="1" applyFill="1" applyBorder="1" applyAlignment="1">
      <alignment horizontal="center"/>
    </xf>
    <xf numFmtId="0" fontId="56" fillId="8" borderId="6" xfId="2" applyFont="1" applyFill="1" applyBorder="1" applyAlignment="1">
      <alignment horizontal="center"/>
    </xf>
    <xf numFmtId="0" fontId="60" fillId="0" borderId="0" xfId="2" applyFont="1" applyBorder="1" applyAlignment="1">
      <alignment horizontal="left" vertical="center" wrapText="1"/>
    </xf>
    <xf numFmtId="0" fontId="60" fillId="0" borderId="0" xfId="2" applyFont="1" applyAlignment="1">
      <alignment horizontal="left" vertical="center" wrapText="1"/>
    </xf>
    <xf numFmtId="0" fontId="57" fillId="4" borderId="1" xfId="2" applyFont="1" applyFill="1" applyBorder="1" applyAlignment="1">
      <alignment horizontal="center"/>
    </xf>
    <xf numFmtId="0" fontId="56" fillId="0" borderId="1" xfId="2" applyFont="1" applyBorder="1" applyAlignment="1">
      <alignment horizontal="right"/>
    </xf>
    <xf numFmtId="0" fontId="56" fillId="0" borderId="1" xfId="2" applyFont="1" applyBorder="1" applyAlignment="1">
      <alignment horizontal="left"/>
    </xf>
    <xf numFmtId="0" fontId="56" fillId="0" borderId="10" xfId="2" applyFont="1" applyBorder="1" applyAlignment="1">
      <alignment horizontal="left"/>
    </xf>
    <xf numFmtId="0" fontId="56" fillId="0" borderId="2" xfId="2" applyFont="1" applyBorder="1" applyAlignment="1">
      <alignment horizontal="left"/>
    </xf>
    <xf numFmtId="0" fontId="56" fillId="0" borderId="3" xfId="2" applyFont="1" applyBorder="1" applyAlignment="1">
      <alignment horizontal="left"/>
    </xf>
    <xf numFmtId="0" fontId="56" fillId="0" borderId="1" xfId="2" applyFont="1" applyBorder="1" applyAlignment="1">
      <alignment horizontal="left" wrapText="1"/>
    </xf>
    <xf numFmtId="164" fontId="35" fillId="0" borderId="0" xfId="2" applyNumberFormat="1" applyFont="1" applyAlignment="1">
      <alignment horizontal="center" vertical="center"/>
    </xf>
    <xf numFmtId="164" fontId="23" fillId="0" borderId="0" xfId="2" applyNumberFormat="1" applyFont="1" applyAlignment="1">
      <alignment horizontal="left" vertical="center" wrapText="1"/>
    </xf>
    <xf numFmtId="164" fontId="35" fillId="0" borderId="0" xfId="2" applyNumberFormat="1" applyFont="1" applyAlignment="1">
      <alignment horizontal="left" vertical="center" wrapText="1"/>
    </xf>
    <xf numFmtId="0" fontId="25" fillId="0" borderId="0" xfId="2" applyFont="1" applyAlignment="1">
      <alignment horizontal="left"/>
    </xf>
    <xf numFmtId="0" fontId="26" fillId="0" borderId="0" xfId="2" applyFont="1" applyBorder="1" applyAlignment="1"/>
    <xf numFmtId="0" fontId="25" fillId="0" borderId="0" xfId="2" applyFont="1" applyAlignment="1"/>
    <xf numFmtId="164" fontId="35" fillId="0" borderId="0" xfId="2" applyNumberFormat="1" applyFont="1" applyAlignment="1">
      <alignment horizontal="center"/>
    </xf>
    <xf numFmtId="0" fontId="25" fillId="0" borderId="0" xfId="2" applyFont="1" applyAlignment="1">
      <alignment vertical="top" wrapText="1"/>
    </xf>
    <xf numFmtId="0" fontId="25" fillId="0" borderId="0" xfId="2" applyFont="1" applyAlignment="1">
      <alignment vertical="top"/>
    </xf>
    <xf numFmtId="0" fontId="25" fillId="0" borderId="0" xfId="2" applyFont="1" applyAlignment="1">
      <alignment horizontal="left" vertical="top"/>
    </xf>
    <xf numFmtId="0" fontId="25" fillId="0" borderId="0" xfId="2" applyFont="1" applyAlignment="1">
      <alignment horizontal="left" vertical="top" wrapText="1"/>
    </xf>
    <xf numFmtId="0" fontId="28" fillId="0" borderId="0" xfId="2" applyFont="1" applyAlignment="1">
      <alignment horizontal="left" wrapText="1"/>
    </xf>
    <xf numFmtId="0" fontId="42" fillId="0" borderId="0" xfId="2" applyFont="1" applyAlignment="1">
      <alignment horizontal="left" vertical="top" wrapText="1"/>
    </xf>
    <xf numFmtId="0" fontId="25" fillId="0" borderId="0" xfId="2" applyNumberFormat="1" applyFont="1" applyAlignment="1">
      <alignment vertical="top" wrapText="1"/>
    </xf>
    <xf numFmtId="0" fontId="35" fillId="0" borderId="0" xfId="2" applyFont="1" applyAlignment="1">
      <alignment horizontal="center" vertical="top"/>
    </xf>
    <xf numFmtId="0" fontId="46" fillId="0" borderId="0" xfId="2" quotePrefix="1" applyFont="1" applyAlignment="1">
      <alignment horizontal="center" vertical="top"/>
    </xf>
    <xf numFmtId="0" fontId="27" fillId="0" borderId="0" xfId="2" applyFont="1" applyAlignment="1">
      <alignment horizontal="center" vertical="center"/>
    </xf>
    <xf numFmtId="0" fontId="27" fillId="0" borderId="0" xfId="2" quotePrefix="1" applyFont="1" applyAlignment="1">
      <alignment horizontal="center" vertical="center"/>
    </xf>
    <xf numFmtId="0" fontId="31" fillId="0" borderId="0" xfId="2" applyFont="1" applyAlignment="1">
      <alignment horizontal="left" vertical="top" wrapText="1"/>
    </xf>
    <xf numFmtId="0" fontId="31" fillId="0" borderId="0" xfId="2" applyFont="1" applyFill="1" applyAlignment="1">
      <alignment horizontal="left" vertical="top" wrapText="1"/>
    </xf>
  </cellXfs>
  <cellStyles count="4">
    <cellStyle name="Currency 2" xfId="1"/>
    <cellStyle name="Hyperlink" xfId="3" builtinId="8"/>
    <cellStyle name="Normal" xfId="0" builtinId="0"/>
    <cellStyle name="Normal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6D4E8"/>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ECECEC"/>
      <rgbColor rgb="00E4EAF4"/>
      <rgbColor rgb="00CCFFCC"/>
      <rgbColor rgb="00FFFF99"/>
      <rgbColor rgb="00D9D9D9"/>
      <rgbColor rgb="00FF99CC"/>
      <rgbColor rgb="00969696"/>
      <rgbColor rgb="00FFCC99"/>
      <rgbColor rgb="003366FF"/>
      <rgbColor rgb="0033CCCC"/>
      <rgbColor rgb="0099CC00"/>
      <rgbColor rgb="00FFCC00"/>
      <rgbColor rgb="00FF9900"/>
      <rgbColor rgb="00FF6600"/>
      <rgbColor rgb="003B5E91"/>
      <rgbColor rgb="00969696"/>
      <rgbColor rgb="00003366"/>
      <rgbColor rgb="00339966"/>
      <rgbColor rgb="00003300"/>
      <rgbColor rgb="00333300"/>
      <rgbColor rgb="00993300"/>
      <rgbColor rgb="00EFEFEF"/>
      <rgbColor rgb="003B5E9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9.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xdr:from>
      <xdr:col>2</xdr:col>
      <xdr:colOff>581025</xdr:colOff>
      <xdr:row>0</xdr:row>
      <xdr:rowOff>133350</xdr:rowOff>
    </xdr:from>
    <xdr:to>
      <xdr:col>9</xdr:col>
      <xdr:colOff>23813</xdr:colOff>
      <xdr:row>5</xdr:row>
      <xdr:rowOff>28797</xdr:rowOff>
    </xdr:to>
    <xdr:grpSp>
      <xdr:nvGrpSpPr>
        <xdr:cNvPr id="4" name="Group 3"/>
        <xdr:cNvGrpSpPr/>
      </xdr:nvGrpSpPr>
      <xdr:grpSpPr>
        <a:xfrm>
          <a:off x="1590675" y="133350"/>
          <a:ext cx="4995863" cy="781272"/>
          <a:chOff x="1789224" y="0"/>
          <a:chExt cx="5143501" cy="781050"/>
        </a:xfrm>
      </xdr:grpSpPr>
      <xdr:sp macro="" textlink="">
        <xdr:nvSpPr>
          <xdr:cNvPr id="5" name="Text Box 3"/>
          <xdr:cNvSpPr txBox="1">
            <a:spLocks noChangeArrowheads="1"/>
          </xdr:cNvSpPr>
        </xdr:nvSpPr>
        <xdr:spPr bwMode="auto">
          <a:xfrm>
            <a:off x="3552825" y="0"/>
            <a:ext cx="3379900"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sp macro="" textlink="">
        <xdr:nvSpPr>
          <xdr:cNvPr id="6" name="TextBox 5"/>
          <xdr:cNvSpPr txBox="1"/>
        </xdr:nvSpPr>
        <xdr:spPr>
          <a:xfrm>
            <a:off x="1789224" y="19050"/>
            <a:ext cx="2376527"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chemeClr val="dk1"/>
                </a:solidFill>
                <a:latin typeface="Trebuchet MS" pitchFamily="34" charset="0"/>
                <a:ea typeface="+mn-ea"/>
                <a:cs typeface="+mn-cs"/>
              </a:rPr>
              <a:t>ENERGY SMART Program</a:t>
            </a:r>
          </a:p>
          <a:p>
            <a:pPr rtl="0"/>
            <a:r>
              <a:rPr lang="en-US" sz="1050" b="0" i="1" baseline="0">
                <a:solidFill>
                  <a:schemeClr val="dk1"/>
                </a:solidFill>
                <a:latin typeface="+mn-lt"/>
                <a:ea typeface="+mn-ea"/>
                <a:cs typeface="+mn-cs"/>
              </a:rPr>
              <a:t>Brought to you by</a:t>
            </a:r>
          </a:p>
          <a:p>
            <a:pPr rtl="0"/>
            <a:r>
              <a:rPr lang="en-US" sz="1050" b="0" i="1" baseline="0">
                <a:solidFill>
                  <a:schemeClr val="dk1"/>
                </a:solidFill>
                <a:latin typeface="+mn-lt"/>
                <a:ea typeface="+mn-ea"/>
                <a:cs typeface="+mn-cs"/>
              </a:rPr>
              <a:t>Traverse City Light &amp; Power</a:t>
            </a:r>
            <a:endParaRPr lang="en-US" sz="1050"/>
          </a:p>
        </xdr:txBody>
      </xdr:sp>
    </xdr:grpSp>
    <xdr:clientData/>
  </xdr:twoCellAnchor>
  <xdr:twoCellAnchor editAs="oneCell">
    <xdr:from>
      <xdr:col>0</xdr:col>
      <xdr:colOff>38099</xdr:colOff>
      <xdr:row>0</xdr:row>
      <xdr:rowOff>171457</xdr:rowOff>
    </xdr:from>
    <xdr:to>
      <xdr:col>2</xdr:col>
      <xdr:colOff>543052</xdr:colOff>
      <xdr:row>3</xdr:row>
      <xdr:rowOff>9525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38099" y="171457"/>
          <a:ext cx="1514603" cy="40956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666749</xdr:colOff>
      <xdr:row>0</xdr:row>
      <xdr:rowOff>0</xdr:rowOff>
    </xdr:from>
    <xdr:to>
      <xdr:col>10</xdr:col>
      <xdr:colOff>500062</xdr:colOff>
      <xdr:row>2</xdr:row>
      <xdr:rowOff>28132</xdr:rowOff>
    </xdr:to>
    <xdr:grpSp>
      <xdr:nvGrpSpPr>
        <xdr:cNvPr id="4" name="Group 3"/>
        <xdr:cNvGrpSpPr/>
      </xdr:nvGrpSpPr>
      <xdr:grpSpPr>
        <a:xfrm>
          <a:off x="1702307" y="0"/>
          <a:ext cx="5294567" cy="755461"/>
          <a:chOff x="2538002" y="0"/>
          <a:chExt cx="6943074" cy="781050"/>
        </a:xfrm>
      </xdr:grpSpPr>
      <xdr:sp macro="" textlink="">
        <xdr:nvSpPr>
          <xdr:cNvPr id="5" name="Text Box 3"/>
          <xdr:cNvSpPr txBox="1">
            <a:spLocks noChangeArrowheads="1"/>
          </xdr:cNvSpPr>
        </xdr:nvSpPr>
        <xdr:spPr bwMode="auto">
          <a:xfrm>
            <a:off x="5035240" y="0"/>
            <a:ext cx="4445836"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sp macro="" textlink="">
        <xdr:nvSpPr>
          <xdr:cNvPr id="6" name="TextBox 5"/>
          <xdr:cNvSpPr txBox="1"/>
        </xdr:nvSpPr>
        <xdr:spPr>
          <a:xfrm>
            <a:off x="2538002" y="19050"/>
            <a:ext cx="3223253"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xdr:txBody>
      </xdr:sp>
    </xdr:grpSp>
    <xdr:clientData/>
  </xdr:twoCellAnchor>
  <xdr:twoCellAnchor editAs="oneCell">
    <xdr:from>
      <xdr:col>0</xdr:col>
      <xdr:colOff>76200</xdr:colOff>
      <xdr:row>0</xdr:row>
      <xdr:rowOff>85732</xdr:rowOff>
    </xdr:from>
    <xdr:to>
      <xdr:col>2</xdr:col>
      <xdr:colOff>465959</xdr:colOff>
      <xdr:row>0</xdr:row>
      <xdr:rowOff>466725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76200" y="85732"/>
          <a:ext cx="1408934" cy="38099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28575</xdr:rowOff>
    </xdr:from>
    <xdr:to>
      <xdr:col>2</xdr:col>
      <xdr:colOff>66675</xdr:colOff>
      <xdr:row>1</xdr:row>
      <xdr:rowOff>114300</xdr:rowOff>
    </xdr:to>
    <xdr:sp macro="" textlink="">
      <xdr:nvSpPr>
        <xdr:cNvPr id="2" name="Text Box 3"/>
        <xdr:cNvSpPr txBox="1">
          <a:spLocks noChangeArrowheads="1"/>
        </xdr:cNvSpPr>
      </xdr:nvSpPr>
      <xdr:spPr bwMode="auto">
        <a:xfrm>
          <a:off x="0" y="28575"/>
          <a:ext cx="1343025" cy="247650"/>
        </a:xfrm>
        <a:prstGeom prst="rect">
          <a:avLst/>
        </a:prstGeom>
        <a:solidFill>
          <a:srgbClr val="FFFFFF">
            <a:alpha val="0"/>
          </a:srgbClr>
        </a:solidFill>
        <a:ln w="9525">
          <a:noFill/>
          <a:miter lim="800000"/>
          <a:headEnd/>
          <a:tailEnd/>
        </a:ln>
      </xdr:spPr>
    </xdr:sp>
    <xdr:clientData/>
  </xdr:twoCellAnchor>
  <xdr:twoCellAnchor>
    <xdr:from>
      <xdr:col>2</xdr:col>
      <xdr:colOff>476250</xdr:colOff>
      <xdr:row>0</xdr:row>
      <xdr:rowOff>0</xdr:rowOff>
    </xdr:from>
    <xdr:to>
      <xdr:col>5</xdr:col>
      <xdr:colOff>266699</xdr:colOff>
      <xdr:row>1</xdr:row>
      <xdr:rowOff>47625</xdr:rowOff>
    </xdr:to>
    <xdr:sp macro="" textlink="">
      <xdr:nvSpPr>
        <xdr:cNvPr id="3" name="TextBox 2"/>
        <xdr:cNvSpPr txBox="1"/>
      </xdr:nvSpPr>
      <xdr:spPr>
        <a:xfrm>
          <a:off x="1924050" y="0"/>
          <a:ext cx="2133599"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xdr:txBody>
    </xdr:sp>
    <xdr:clientData/>
  </xdr:twoCellAnchor>
  <xdr:oneCellAnchor>
    <xdr:from>
      <xdr:col>4</xdr:col>
      <xdr:colOff>695327</xdr:colOff>
      <xdr:row>0</xdr:row>
      <xdr:rowOff>0</xdr:rowOff>
    </xdr:from>
    <xdr:ext cx="3438524" cy="704850"/>
    <xdr:sp macro="" textlink="">
      <xdr:nvSpPr>
        <xdr:cNvPr id="4" name="Text Box 3"/>
        <xdr:cNvSpPr txBox="1">
          <a:spLocks noChangeArrowheads="1"/>
        </xdr:cNvSpPr>
      </xdr:nvSpPr>
      <xdr:spPr bwMode="auto">
        <a:xfrm>
          <a:off x="3190877" y="0"/>
          <a:ext cx="3438524"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clientData/>
  </xdr:oneCellAnchor>
  <xdr:twoCellAnchor editAs="oneCell">
    <xdr:from>
      <xdr:col>0</xdr:col>
      <xdr:colOff>0</xdr:colOff>
      <xdr:row>0</xdr:row>
      <xdr:rowOff>28581</xdr:rowOff>
    </xdr:from>
    <xdr:to>
      <xdr:col>2</xdr:col>
      <xdr:colOff>198120</xdr:colOff>
      <xdr:row>0</xdr:row>
      <xdr:rowOff>473658</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0" y="28581"/>
          <a:ext cx="1645920" cy="44507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171450</xdr:colOff>
      <xdr:row>15</xdr:row>
      <xdr:rowOff>152399</xdr:rowOff>
    </xdr:from>
    <xdr:to>
      <xdr:col>9</xdr:col>
      <xdr:colOff>266700</xdr:colOff>
      <xdr:row>49</xdr:row>
      <xdr:rowOff>133349</xdr:rowOff>
    </xdr:to>
    <xdr:grpSp>
      <xdr:nvGrpSpPr>
        <xdr:cNvPr id="64" name="Group 63"/>
        <xdr:cNvGrpSpPr>
          <a:grpSpLocks noChangeAspect="1"/>
        </xdr:cNvGrpSpPr>
      </xdr:nvGrpSpPr>
      <xdr:grpSpPr>
        <a:xfrm>
          <a:off x="400812" y="3680459"/>
          <a:ext cx="6184392" cy="5318760"/>
          <a:chOff x="-739712" y="3609974"/>
          <a:chExt cx="11654883" cy="8110347"/>
        </a:xfrm>
      </xdr:grpSpPr>
      <xdr:grpSp>
        <xdr:nvGrpSpPr>
          <xdr:cNvPr id="63" name="Group 62"/>
          <xdr:cNvGrpSpPr/>
        </xdr:nvGrpSpPr>
        <xdr:grpSpPr>
          <a:xfrm>
            <a:off x="-327309" y="3609974"/>
            <a:ext cx="11242480" cy="8110347"/>
            <a:chOff x="-327309" y="3609974"/>
            <a:chExt cx="11242480" cy="8110347"/>
          </a:xfrm>
        </xdr:grpSpPr>
        <xdr:pic>
          <xdr:nvPicPr>
            <xdr:cNvPr id="56" name="Picture 55" descr="Copy of Sample Quote.Invoice.jpg"/>
            <xdr:cNvPicPr>
              <a:picLocks noChangeAspect="1"/>
            </xdr:cNvPicPr>
          </xdr:nvPicPr>
          <xdr:blipFill>
            <a:blip xmlns:r="http://schemas.openxmlformats.org/officeDocument/2006/relationships" r:embed="rId1" cstate="print"/>
            <a:stretch>
              <a:fillRect/>
            </a:stretch>
          </xdr:blipFill>
          <xdr:spPr>
            <a:xfrm>
              <a:off x="1609113" y="3609974"/>
              <a:ext cx="6544286" cy="8110347"/>
            </a:xfrm>
            <a:prstGeom prst="rect">
              <a:avLst/>
            </a:prstGeom>
            <a:ln w="19050">
              <a:solidFill>
                <a:schemeClr val="tx1"/>
              </a:solidFill>
              <a:miter lim="800000"/>
            </a:ln>
            <a:effectLst>
              <a:outerShdw blurRad="127000" dist="88900" dir="2700000" algn="tl" rotWithShape="0">
                <a:prstClr val="black">
                  <a:alpha val="40000"/>
                </a:prstClr>
              </a:outerShdw>
            </a:effectLst>
          </xdr:spPr>
        </xdr:pic>
        <xdr:cxnSp macro="">
          <xdr:nvCxnSpPr>
            <xdr:cNvPr id="21" name="Elbow Connector 20"/>
            <xdr:cNvCxnSpPr/>
          </xdr:nvCxnSpPr>
          <xdr:spPr>
            <a:xfrm rot="10800000">
              <a:off x="2295525" y="9248775"/>
              <a:ext cx="819150" cy="571500"/>
            </a:xfrm>
            <a:prstGeom prst="bentConnector3">
              <a:avLst>
                <a:gd name="adj1" fmla="val 50000"/>
              </a:avLst>
            </a:prstGeom>
            <a:ln w="15875">
              <a:tailEnd type="triangle"/>
            </a:ln>
          </xdr:spPr>
          <xdr:style>
            <a:lnRef idx="1">
              <a:schemeClr val="dk1"/>
            </a:lnRef>
            <a:fillRef idx="0">
              <a:schemeClr val="dk1"/>
            </a:fillRef>
            <a:effectRef idx="0">
              <a:schemeClr val="dk1"/>
            </a:effectRef>
            <a:fontRef idx="minor">
              <a:schemeClr val="tx1"/>
            </a:fontRef>
          </xdr:style>
        </xdr:cxnSp>
        <xdr:sp macro="" textlink="">
          <xdr:nvSpPr>
            <xdr:cNvPr id="5" name="TextBox 4"/>
            <xdr:cNvSpPr txBox="1"/>
          </xdr:nvSpPr>
          <xdr:spPr>
            <a:xfrm>
              <a:off x="-327309" y="9725025"/>
              <a:ext cx="8068765" cy="22115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t>LABOR AND OTHER EXPENSES</a:t>
              </a:r>
              <a:r>
                <a:rPr lang="en-US" sz="1100" b="1" baseline="0"/>
                <a:t> LISTED SEPARATELY FROM MATERIALS</a:t>
              </a:r>
              <a:endParaRPr lang="en-US" sz="1100" b="1"/>
            </a:p>
          </xdr:txBody>
        </xdr:sp>
        <xdr:grpSp>
          <xdr:nvGrpSpPr>
            <xdr:cNvPr id="60" name="Group 59"/>
            <xdr:cNvGrpSpPr/>
          </xdr:nvGrpSpPr>
          <xdr:grpSpPr>
            <a:xfrm>
              <a:off x="3976037" y="10629901"/>
              <a:ext cx="3872565" cy="484961"/>
              <a:chOff x="3528362" y="10639426"/>
              <a:chExt cx="3872565" cy="484961"/>
            </a:xfrm>
          </xdr:grpSpPr>
          <xdr:cxnSp macro="">
            <xdr:nvCxnSpPr>
              <xdr:cNvPr id="25" name="Straight Arrow Connector 24"/>
              <xdr:cNvCxnSpPr/>
            </xdr:nvCxnSpPr>
            <xdr:spPr>
              <a:xfrm rot="5400000" flipH="1" flipV="1">
                <a:off x="6890546" y="10815642"/>
                <a:ext cx="353221" cy="790"/>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sp macro="" textlink="">
            <xdr:nvSpPr>
              <xdr:cNvPr id="9" name="TextBox 8"/>
              <xdr:cNvSpPr txBox="1"/>
            </xdr:nvSpPr>
            <xdr:spPr>
              <a:xfrm>
                <a:off x="3528362" y="10877550"/>
                <a:ext cx="3872565" cy="246837"/>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t>TOTAL INVOICE AMOUNT</a:t>
                </a:r>
              </a:p>
            </xdr:txBody>
          </xdr:sp>
        </xdr:grpSp>
        <xdr:grpSp>
          <xdr:nvGrpSpPr>
            <xdr:cNvPr id="62" name="Group 61"/>
            <xdr:cNvGrpSpPr/>
          </xdr:nvGrpSpPr>
          <xdr:grpSpPr>
            <a:xfrm>
              <a:off x="6419850" y="7896231"/>
              <a:ext cx="4495321" cy="3612884"/>
              <a:chOff x="5991225" y="7677156"/>
              <a:chExt cx="4495321" cy="3612884"/>
            </a:xfrm>
          </xdr:grpSpPr>
          <xdr:grpSp>
            <xdr:nvGrpSpPr>
              <xdr:cNvPr id="61" name="Group 60"/>
              <xdr:cNvGrpSpPr/>
            </xdr:nvGrpSpPr>
            <xdr:grpSpPr>
              <a:xfrm>
                <a:off x="5991225" y="7677156"/>
                <a:ext cx="4495321" cy="3612884"/>
                <a:chOff x="5953125" y="7829556"/>
                <a:chExt cx="4495321" cy="3612884"/>
              </a:xfrm>
            </xdr:grpSpPr>
            <xdr:cxnSp macro="">
              <xdr:nvCxnSpPr>
                <xdr:cNvPr id="37" name="Straight Connector 36"/>
                <xdr:cNvCxnSpPr/>
              </xdr:nvCxnSpPr>
              <xdr:spPr>
                <a:xfrm rot="5400000">
                  <a:off x="6157915" y="9548818"/>
                  <a:ext cx="3438526" cy="1"/>
                </a:xfrm>
                <a:prstGeom prst="line">
                  <a:avLst/>
                </a:prstGeom>
                <a:ln w="15875">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8" name="TextBox 7"/>
                <xdr:cNvSpPr txBox="1"/>
              </xdr:nvSpPr>
              <xdr:spPr>
                <a:xfrm>
                  <a:off x="5953125" y="11229975"/>
                  <a:ext cx="4495321" cy="212465"/>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t>LINE</a:t>
                  </a:r>
                  <a:r>
                    <a:rPr lang="en-US" sz="1100" b="1" baseline="0"/>
                    <a:t> ITEM PRICE FOR EACH MATERIAL</a:t>
                  </a:r>
                  <a:endParaRPr lang="en-US" sz="1100" b="1"/>
                </a:p>
              </xdr:txBody>
            </xdr:sp>
          </xdr:grpSp>
          <xdr:cxnSp macro="">
            <xdr:nvCxnSpPr>
              <xdr:cNvPr id="32" name="Straight Arrow Connector 31"/>
              <xdr:cNvCxnSpPr/>
            </xdr:nvCxnSpPr>
            <xdr:spPr>
              <a:xfrm rot="10800000">
                <a:off x="7522664" y="7686192"/>
                <a:ext cx="400916" cy="1"/>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grpSp>
      </xdr:grpSp>
      <xdr:cxnSp macro="">
        <xdr:nvCxnSpPr>
          <xdr:cNvPr id="12" name="Straight Arrow Connector 11"/>
          <xdr:cNvCxnSpPr/>
        </xdr:nvCxnSpPr>
        <xdr:spPr>
          <a:xfrm rot="5400000">
            <a:off x="5381627" y="7038977"/>
            <a:ext cx="514348" cy="1"/>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cxnSp macro="">
        <xdr:nvCxnSpPr>
          <xdr:cNvPr id="14" name="Elbow Connector 13"/>
          <xdr:cNvCxnSpPr/>
        </xdr:nvCxnSpPr>
        <xdr:spPr>
          <a:xfrm rot="10800000" flipV="1">
            <a:off x="2552701" y="7115175"/>
            <a:ext cx="657227" cy="495300"/>
          </a:xfrm>
          <a:prstGeom prst="bentConnector3">
            <a:avLst>
              <a:gd name="adj1" fmla="val 50000"/>
            </a:avLst>
          </a:prstGeom>
          <a:ln w="15875">
            <a:tailEnd type="triangle"/>
          </a:ln>
        </xdr:spPr>
        <xdr:style>
          <a:lnRef idx="1">
            <a:schemeClr val="dk1"/>
          </a:lnRef>
          <a:fillRef idx="0">
            <a:schemeClr val="dk1"/>
          </a:fillRef>
          <a:effectRef idx="0">
            <a:schemeClr val="dk1"/>
          </a:effectRef>
          <a:fontRef idx="minor">
            <a:schemeClr val="tx1"/>
          </a:fontRef>
        </xdr:style>
      </xdr:cxnSp>
      <xdr:sp macro="" textlink="">
        <xdr:nvSpPr>
          <xdr:cNvPr id="7" name="TextBox 6"/>
          <xdr:cNvSpPr txBox="1"/>
        </xdr:nvSpPr>
        <xdr:spPr>
          <a:xfrm>
            <a:off x="4083618" y="6637275"/>
            <a:ext cx="2635795" cy="323852"/>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baseline="0"/>
              <a:t>PRODUCT QUANTITY</a:t>
            </a:r>
            <a:endParaRPr lang="en-US" sz="1100" b="1"/>
          </a:p>
        </xdr:txBody>
      </xdr:sp>
      <xdr:sp macro="" textlink="">
        <xdr:nvSpPr>
          <xdr:cNvPr id="6" name="TextBox 5"/>
          <xdr:cNvSpPr txBox="1"/>
        </xdr:nvSpPr>
        <xdr:spPr>
          <a:xfrm>
            <a:off x="-739712" y="6886574"/>
            <a:ext cx="4984704" cy="28575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t>COMPLETE PRODUCT</a:t>
            </a:r>
            <a:r>
              <a:rPr lang="en-US" sz="1100" b="1" baseline="0"/>
              <a:t> MODEL NUMBERS</a:t>
            </a:r>
            <a:endParaRPr lang="en-US" sz="1100" b="1"/>
          </a:p>
        </xdr:txBody>
      </xdr:sp>
      <xdr:cxnSp macro="">
        <xdr:nvCxnSpPr>
          <xdr:cNvPr id="44" name="Straight Arrow Connector 43"/>
          <xdr:cNvCxnSpPr/>
        </xdr:nvCxnSpPr>
        <xdr:spPr>
          <a:xfrm>
            <a:off x="4486275" y="6153150"/>
            <a:ext cx="790575" cy="1588"/>
          </a:xfrm>
          <a:prstGeom prst="straightConnector1">
            <a:avLst/>
          </a:prstGeom>
          <a:ln w="15875">
            <a:headEnd type="triangle"/>
            <a:tailEnd type="triangle"/>
          </a:ln>
        </xdr:spPr>
        <xdr:style>
          <a:lnRef idx="1">
            <a:schemeClr val="dk1"/>
          </a:lnRef>
          <a:fillRef idx="0">
            <a:schemeClr val="dk1"/>
          </a:fillRef>
          <a:effectRef idx="0">
            <a:schemeClr val="dk1"/>
          </a:effectRef>
          <a:fontRef idx="minor">
            <a:schemeClr val="tx1"/>
          </a:fontRef>
        </xdr:style>
      </xdr:cxnSp>
      <xdr:cxnSp macro="">
        <xdr:nvCxnSpPr>
          <xdr:cNvPr id="46" name="Straight Connector 45"/>
          <xdr:cNvCxnSpPr/>
        </xdr:nvCxnSpPr>
        <xdr:spPr>
          <a:xfrm rot="5400000">
            <a:off x="4549014" y="5814189"/>
            <a:ext cx="676276" cy="1653"/>
          </a:xfrm>
          <a:prstGeom prst="line">
            <a:avLst/>
          </a:prstGeom>
          <a:ln w="15875"/>
        </xdr:spPr>
        <xdr:style>
          <a:lnRef idx="1">
            <a:schemeClr val="dk1"/>
          </a:lnRef>
          <a:fillRef idx="0">
            <a:schemeClr val="dk1"/>
          </a:fillRef>
          <a:effectRef idx="0">
            <a:schemeClr val="dk1"/>
          </a:effectRef>
          <a:fontRef idx="minor">
            <a:schemeClr val="tx1"/>
          </a:fontRef>
        </xdr:style>
      </xdr:cxnSp>
      <xdr:sp macro="" textlink="">
        <xdr:nvSpPr>
          <xdr:cNvPr id="47" name="TextBox 46"/>
          <xdr:cNvSpPr txBox="1"/>
        </xdr:nvSpPr>
        <xdr:spPr>
          <a:xfrm>
            <a:off x="2649169" y="5391149"/>
            <a:ext cx="3801283" cy="24641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t>CUSTOMER</a:t>
            </a:r>
            <a:r>
              <a:rPr lang="en-US" sz="1100" b="1" baseline="0"/>
              <a:t> INFORMATION</a:t>
            </a:r>
            <a:endParaRPr lang="en-US" sz="1100" b="1"/>
          </a:p>
        </xdr:txBody>
      </xdr:sp>
      <xdr:cxnSp macro="">
        <xdr:nvCxnSpPr>
          <xdr:cNvPr id="49" name="Straight Arrow Connector 48"/>
          <xdr:cNvCxnSpPr/>
        </xdr:nvCxnSpPr>
        <xdr:spPr>
          <a:xfrm rot="5400000">
            <a:off x="6329363" y="4386264"/>
            <a:ext cx="466725" cy="1588"/>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sp macro="" textlink="">
        <xdr:nvSpPr>
          <xdr:cNvPr id="10" name="TextBox 9"/>
          <xdr:cNvSpPr txBox="1"/>
        </xdr:nvSpPr>
        <xdr:spPr>
          <a:xfrm>
            <a:off x="6194558" y="4105274"/>
            <a:ext cx="1277942" cy="23688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a:t>DATE</a:t>
            </a:r>
          </a:p>
        </xdr:txBody>
      </xdr:sp>
      <xdr:cxnSp macro="">
        <xdr:nvCxnSpPr>
          <xdr:cNvPr id="52" name="Straight Arrow Connector 51"/>
          <xdr:cNvCxnSpPr/>
        </xdr:nvCxnSpPr>
        <xdr:spPr>
          <a:xfrm rot="5400000">
            <a:off x="2819400" y="4295775"/>
            <a:ext cx="419100" cy="1588"/>
          </a:xfrm>
          <a:prstGeom prst="straightConnector1">
            <a:avLst/>
          </a:prstGeom>
          <a:ln w="15875">
            <a:tailEnd type="triangle"/>
          </a:ln>
        </xdr:spPr>
        <xdr:style>
          <a:lnRef idx="1">
            <a:schemeClr val="dk1"/>
          </a:lnRef>
          <a:fillRef idx="0">
            <a:schemeClr val="dk1"/>
          </a:fillRef>
          <a:effectRef idx="0">
            <a:schemeClr val="dk1"/>
          </a:effectRef>
          <a:fontRef idx="minor">
            <a:schemeClr val="tx1"/>
          </a:fontRef>
        </xdr:style>
      </xdr:cxnSp>
      <xdr:sp macro="" textlink="">
        <xdr:nvSpPr>
          <xdr:cNvPr id="50" name="TextBox 49"/>
          <xdr:cNvSpPr txBox="1"/>
        </xdr:nvSpPr>
        <xdr:spPr>
          <a:xfrm>
            <a:off x="1813054" y="3933823"/>
            <a:ext cx="3615355" cy="253450"/>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baseline="0"/>
              <a:t>CONTRACTOR INFORMATION</a:t>
            </a:r>
            <a:endParaRPr lang="en-US" sz="1100" b="1"/>
          </a:p>
        </xdr:txBody>
      </xdr:sp>
    </xdr:grpSp>
    <xdr:clientData/>
  </xdr:twoCellAnchor>
  <xdr:twoCellAnchor>
    <xdr:from>
      <xdr:col>3</xdr:col>
      <xdr:colOff>28575</xdr:colOff>
      <xdr:row>0</xdr:row>
      <xdr:rowOff>0</xdr:rowOff>
    </xdr:from>
    <xdr:to>
      <xdr:col>5</xdr:col>
      <xdr:colOff>514350</xdr:colOff>
      <xdr:row>2</xdr:row>
      <xdr:rowOff>9525</xdr:rowOff>
    </xdr:to>
    <xdr:sp macro="" textlink="">
      <xdr:nvSpPr>
        <xdr:cNvPr id="27" name="TextBox 26"/>
        <xdr:cNvSpPr txBox="1"/>
      </xdr:nvSpPr>
      <xdr:spPr>
        <a:xfrm>
          <a:off x="1771650" y="0"/>
          <a:ext cx="2009775"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xdr:txBody>
    </xdr:sp>
    <xdr:clientData/>
  </xdr:twoCellAnchor>
  <xdr:oneCellAnchor>
    <xdr:from>
      <xdr:col>5</xdr:col>
      <xdr:colOff>304802</xdr:colOff>
      <xdr:row>0</xdr:row>
      <xdr:rowOff>57150</xdr:rowOff>
    </xdr:from>
    <xdr:ext cx="3438524" cy="704850"/>
    <xdr:sp macro="" textlink="">
      <xdr:nvSpPr>
        <xdr:cNvPr id="28" name="Text Box 3"/>
        <xdr:cNvSpPr txBox="1">
          <a:spLocks noChangeArrowheads="1"/>
        </xdr:cNvSpPr>
      </xdr:nvSpPr>
      <xdr:spPr bwMode="auto">
        <a:xfrm>
          <a:off x="3571877" y="57150"/>
          <a:ext cx="3438524"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clientData/>
  </xdr:oneCellAnchor>
  <xdr:twoCellAnchor editAs="oneCell">
    <xdr:from>
      <xdr:col>0</xdr:col>
      <xdr:colOff>66674</xdr:colOff>
      <xdr:row>0</xdr:row>
      <xdr:rowOff>28582</xdr:rowOff>
    </xdr:from>
    <xdr:to>
      <xdr:col>2</xdr:col>
      <xdr:colOff>635426</xdr:colOff>
      <xdr:row>0</xdr:row>
      <xdr:rowOff>447675</xdr:rowOff>
    </xdr:to>
    <xdr:pic>
      <xdr:nvPicPr>
        <xdr:cNvPr id="2" name="Picture 1"/>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66674" y="28582"/>
          <a:ext cx="1549827" cy="41909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3</xdr:col>
      <xdr:colOff>152400</xdr:colOff>
      <xdr:row>0</xdr:row>
      <xdr:rowOff>8659</xdr:rowOff>
    </xdr:from>
    <xdr:to>
      <xdr:col>6</xdr:col>
      <xdr:colOff>147204</xdr:colOff>
      <xdr:row>2</xdr:row>
      <xdr:rowOff>17318</xdr:rowOff>
    </xdr:to>
    <xdr:sp macro="" textlink="">
      <xdr:nvSpPr>
        <xdr:cNvPr id="2" name="TextBox 1"/>
        <xdr:cNvSpPr txBox="1"/>
      </xdr:nvSpPr>
      <xdr:spPr>
        <a:xfrm>
          <a:off x="1819275" y="8659"/>
          <a:ext cx="2195079" cy="7611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50">
            <a:effectLst/>
          </a:endParaRPr>
        </a:p>
        <a:p>
          <a:pPr rtl="0"/>
          <a:r>
            <a:rPr lang="en-US" sz="1100" b="0" i="1" baseline="0">
              <a:solidFill>
                <a:schemeClr val="dk1"/>
              </a:solidFill>
              <a:effectLst/>
              <a:latin typeface="+mn-lt"/>
              <a:ea typeface="+mn-ea"/>
              <a:cs typeface="+mn-cs"/>
            </a:rPr>
            <a:t>Brought to you by</a:t>
          </a:r>
          <a:endParaRPr lang="en-US" sz="1050">
            <a:effectLst/>
          </a:endParaRPr>
        </a:p>
        <a:p>
          <a:pPr rtl="0"/>
          <a:r>
            <a:rPr lang="en-US" sz="1100" b="0" i="1" baseline="0">
              <a:solidFill>
                <a:schemeClr val="dk1"/>
              </a:solidFill>
              <a:effectLst/>
              <a:latin typeface="+mn-lt"/>
              <a:ea typeface="+mn-ea"/>
              <a:cs typeface="+mn-cs"/>
            </a:rPr>
            <a:t>Traverse City Light &amp; Power</a:t>
          </a:r>
          <a:endParaRPr lang="en-US" sz="1050">
            <a:effectLst/>
          </a:endParaRPr>
        </a:p>
        <a:p>
          <a:endParaRPr lang="en-US" sz="1050">
            <a:latin typeface="+mn-lt"/>
          </a:endParaRPr>
        </a:p>
      </xdr:txBody>
    </xdr:sp>
    <xdr:clientData/>
  </xdr:twoCellAnchor>
  <xdr:oneCellAnchor>
    <xdr:from>
      <xdr:col>5</xdr:col>
      <xdr:colOff>268431</xdr:colOff>
      <xdr:row>0</xdr:row>
      <xdr:rowOff>0</xdr:rowOff>
    </xdr:from>
    <xdr:ext cx="3377045" cy="704850"/>
    <xdr:sp macro="" textlink="">
      <xdr:nvSpPr>
        <xdr:cNvPr id="3" name="Text Box 3"/>
        <xdr:cNvSpPr txBox="1">
          <a:spLocks noChangeArrowheads="1"/>
        </xdr:cNvSpPr>
      </xdr:nvSpPr>
      <xdr:spPr bwMode="auto">
        <a:xfrm>
          <a:off x="3402156" y="0"/>
          <a:ext cx="3377045"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clientData/>
  </xdr:oneCellAnchor>
  <xdr:twoCellAnchor editAs="oneCell">
    <xdr:from>
      <xdr:col>0</xdr:col>
      <xdr:colOff>28575</xdr:colOff>
      <xdr:row>0</xdr:row>
      <xdr:rowOff>38105</xdr:rowOff>
    </xdr:from>
    <xdr:to>
      <xdr:col>2</xdr:col>
      <xdr:colOff>649605</xdr:colOff>
      <xdr:row>0</xdr:row>
      <xdr:rowOff>458457</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28575" y="38105"/>
          <a:ext cx="1554480" cy="42035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5</xdr:col>
      <xdr:colOff>268431</xdr:colOff>
      <xdr:row>0</xdr:row>
      <xdr:rowOff>0</xdr:rowOff>
    </xdr:from>
    <xdr:ext cx="3377045" cy="704850"/>
    <xdr:sp macro="" textlink="">
      <xdr:nvSpPr>
        <xdr:cNvPr id="2" name="Text Box 3"/>
        <xdr:cNvSpPr txBox="1">
          <a:spLocks noChangeArrowheads="1"/>
        </xdr:cNvSpPr>
      </xdr:nvSpPr>
      <xdr:spPr bwMode="auto">
        <a:xfrm>
          <a:off x="3402156" y="0"/>
          <a:ext cx="3377045"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clientData/>
  </xdr:oneCellAnchor>
  <xdr:twoCellAnchor>
    <xdr:from>
      <xdr:col>3</xdr:col>
      <xdr:colOff>114300</xdr:colOff>
      <xdr:row>0</xdr:row>
      <xdr:rowOff>43294</xdr:rowOff>
    </xdr:from>
    <xdr:to>
      <xdr:col>6</xdr:col>
      <xdr:colOff>25977</xdr:colOff>
      <xdr:row>1</xdr:row>
      <xdr:rowOff>329044</xdr:rowOff>
    </xdr:to>
    <xdr:sp macro="" textlink="">
      <xdr:nvSpPr>
        <xdr:cNvPr id="3" name="TextBox 2"/>
        <xdr:cNvSpPr txBox="1"/>
      </xdr:nvSpPr>
      <xdr:spPr>
        <a:xfrm>
          <a:off x="1781175" y="43294"/>
          <a:ext cx="2111952"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a:p>
          <a:endParaRPr lang="en-US" sz="1050">
            <a:latin typeface="Trebuchet MS" pitchFamily="34" charset="0"/>
          </a:endParaRPr>
        </a:p>
      </xdr:txBody>
    </xdr:sp>
    <xdr:clientData/>
  </xdr:twoCellAnchor>
  <xdr:twoCellAnchor editAs="oneCell">
    <xdr:from>
      <xdr:col>5</xdr:col>
      <xdr:colOff>276225</xdr:colOff>
      <xdr:row>0</xdr:row>
      <xdr:rowOff>38100</xdr:rowOff>
    </xdr:from>
    <xdr:to>
      <xdr:col>9</xdr:col>
      <xdr:colOff>704850</xdr:colOff>
      <xdr:row>2</xdr:row>
      <xdr:rowOff>0</xdr:rowOff>
    </xdr:to>
    <xdr:sp macro="" textlink="">
      <xdr:nvSpPr>
        <xdr:cNvPr id="4" name="Text Box 3"/>
        <xdr:cNvSpPr txBox="1">
          <a:spLocks noChangeArrowheads="1"/>
        </xdr:cNvSpPr>
      </xdr:nvSpPr>
      <xdr:spPr bwMode="auto">
        <a:xfrm>
          <a:off x="3409950" y="38100"/>
          <a:ext cx="3362325" cy="704850"/>
        </a:xfrm>
        <a:prstGeom prst="rect">
          <a:avLst/>
        </a:prstGeom>
        <a:solidFill>
          <a:srgbClr val="FFFFFF">
            <a:alpha val="0"/>
          </a:srgbClr>
        </a:solidFill>
        <a:ln w="9525">
          <a:noFill/>
          <a:miter lim="800000"/>
          <a:headEnd/>
          <a:tailEnd/>
        </a:ln>
      </xdr:spPr>
    </xdr:sp>
    <xdr:clientData/>
  </xdr:twoCellAnchor>
  <xdr:twoCellAnchor editAs="oneCell">
    <xdr:from>
      <xdr:col>0</xdr:col>
      <xdr:colOff>28575</xdr:colOff>
      <xdr:row>0</xdr:row>
      <xdr:rowOff>38106</xdr:rowOff>
    </xdr:from>
    <xdr:to>
      <xdr:col>2</xdr:col>
      <xdr:colOff>558165</xdr:colOff>
      <xdr:row>1</xdr:row>
      <xdr:rowOff>62255</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28575" y="38106"/>
          <a:ext cx="1463040" cy="395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304800</xdr:colOff>
      <xdr:row>0</xdr:row>
      <xdr:rowOff>0</xdr:rowOff>
    </xdr:from>
    <xdr:to>
      <xdr:col>9</xdr:col>
      <xdr:colOff>380999</xdr:colOff>
      <xdr:row>1</xdr:row>
      <xdr:rowOff>237903</xdr:rowOff>
    </xdr:to>
    <xdr:grpSp>
      <xdr:nvGrpSpPr>
        <xdr:cNvPr id="4" name="Group 3"/>
        <xdr:cNvGrpSpPr/>
      </xdr:nvGrpSpPr>
      <xdr:grpSpPr>
        <a:xfrm>
          <a:off x="2092452" y="0"/>
          <a:ext cx="5148071" cy="755682"/>
          <a:chOff x="2018640" y="0"/>
          <a:chExt cx="4780738" cy="781050"/>
        </a:xfrm>
      </xdr:grpSpPr>
      <xdr:sp macro="" textlink="">
        <xdr:nvSpPr>
          <xdr:cNvPr id="5" name="Text Box 3"/>
          <xdr:cNvSpPr txBox="1">
            <a:spLocks noChangeArrowheads="1"/>
          </xdr:cNvSpPr>
        </xdr:nvSpPr>
        <xdr:spPr bwMode="auto">
          <a:xfrm>
            <a:off x="3679264" y="0"/>
            <a:ext cx="3120114"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sp macro="" textlink="">
        <xdr:nvSpPr>
          <xdr:cNvPr id="6" name="TextBox 5"/>
          <xdr:cNvSpPr txBox="1"/>
        </xdr:nvSpPr>
        <xdr:spPr>
          <a:xfrm>
            <a:off x="2018640" y="19050"/>
            <a:ext cx="2343809"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xdr:txBody>
      </xdr:sp>
    </xdr:grpSp>
    <xdr:clientData/>
  </xdr:twoCellAnchor>
  <xdr:twoCellAnchor editAs="oneCell">
    <xdr:from>
      <xdr:col>0</xdr:col>
      <xdr:colOff>28575</xdr:colOff>
      <xdr:row>0</xdr:row>
      <xdr:rowOff>28580</xdr:rowOff>
    </xdr:from>
    <xdr:to>
      <xdr:col>2</xdr:col>
      <xdr:colOff>95250</xdr:colOff>
      <xdr:row>1</xdr:row>
      <xdr:rowOff>4912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28575" y="28580"/>
          <a:ext cx="1838325" cy="5192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615629</xdr:colOff>
      <xdr:row>0</xdr:row>
      <xdr:rowOff>0</xdr:rowOff>
    </xdr:from>
    <xdr:to>
      <xdr:col>9</xdr:col>
      <xdr:colOff>1323976</xdr:colOff>
      <xdr:row>1</xdr:row>
      <xdr:rowOff>237903</xdr:rowOff>
    </xdr:to>
    <xdr:grpSp>
      <xdr:nvGrpSpPr>
        <xdr:cNvPr id="4" name="Group 3"/>
        <xdr:cNvGrpSpPr/>
      </xdr:nvGrpSpPr>
      <xdr:grpSpPr>
        <a:xfrm>
          <a:off x="1921316" y="0"/>
          <a:ext cx="5244533" cy="755682"/>
          <a:chOff x="1876424" y="0"/>
          <a:chExt cx="4905376" cy="781050"/>
        </a:xfrm>
      </xdr:grpSpPr>
      <xdr:sp macro="" textlink="">
        <xdr:nvSpPr>
          <xdr:cNvPr id="5" name="Text Box 3"/>
          <xdr:cNvSpPr txBox="1">
            <a:spLocks noChangeArrowheads="1"/>
          </xdr:cNvSpPr>
        </xdr:nvSpPr>
        <xdr:spPr bwMode="auto">
          <a:xfrm>
            <a:off x="3552826" y="0"/>
            <a:ext cx="3228974"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sp macro="" textlink="">
        <xdr:nvSpPr>
          <xdr:cNvPr id="6" name="TextBox 5"/>
          <xdr:cNvSpPr txBox="1"/>
        </xdr:nvSpPr>
        <xdr:spPr>
          <a:xfrm>
            <a:off x="1876424" y="19050"/>
            <a:ext cx="2486025"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xdr:txBody>
      </xdr:sp>
    </xdr:grpSp>
    <xdr:clientData/>
  </xdr:twoCellAnchor>
  <xdr:twoCellAnchor editAs="oneCell">
    <xdr:from>
      <xdr:col>0</xdr:col>
      <xdr:colOff>57150</xdr:colOff>
      <xdr:row>0</xdr:row>
      <xdr:rowOff>76205</xdr:rowOff>
    </xdr:from>
    <xdr:to>
      <xdr:col>2</xdr:col>
      <xdr:colOff>518160</xdr:colOff>
      <xdr:row>1</xdr:row>
      <xdr:rowOff>3084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57150" y="76205"/>
          <a:ext cx="1737360" cy="4698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9525</xdr:colOff>
      <xdr:row>0</xdr:row>
      <xdr:rowOff>0</xdr:rowOff>
    </xdr:from>
    <xdr:to>
      <xdr:col>8</xdr:col>
      <xdr:colOff>828675</xdr:colOff>
      <xdr:row>1</xdr:row>
      <xdr:rowOff>237903</xdr:rowOff>
    </xdr:to>
    <xdr:grpSp>
      <xdr:nvGrpSpPr>
        <xdr:cNvPr id="4" name="Group 3"/>
        <xdr:cNvGrpSpPr/>
      </xdr:nvGrpSpPr>
      <xdr:grpSpPr>
        <a:xfrm>
          <a:off x="2033016" y="0"/>
          <a:ext cx="5196840" cy="755682"/>
          <a:chOff x="1979587" y="0"/>
          <a:chExt cx="4802213" cy="781050"/>
        </a:xfrm>
      </xdr:grpSpPr>
      <xdr:sp macro="" textlink="">
        <xdr:nvSpPr>
          <xdr:cNvPr id="5" name="Text Box 3"/>
          <xdr:cNvSpPr txBox="1">
            <a:spLocks noChangeArrowheads="1"/>
          </xdr:cNvSpPr>
        </xdr:nvSpPr>
        <xdr:spPr bwMode="auto">
          <a:xfrm>
            <a:off x="3552826" y="0"/>
            <a:ext cx="3228974"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sp macro="" textlink="">
        <xdr:nvSpPr>
          <xdr:cNvPr id="6" name="TextBox 5"/>
          <xdr:cNvSpPr txBox="1"/>
        </xdr:nvSpPr>
        <xdr:spPr>
          <a:xfrm>
            <a:off x="1979587" y="19050"/>
            <a:ext cx="2382861"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xdr:txBody>
      </xdr:sp>
    </xdr:grpSp>
    <xdr:clientData/>
  </xdr:twoCellAnchor>
  <xdr:twoCellAnchor editAs="oneCell">
    <xdr:from>
      <xdr:col>0</xdr:col>
      <xdr:colOff>85725</xdr:colOff>
      <xdr:row>0</xdr:row>
      <xdr:rowOff>95255</xdr:rowOff>
    </xdr:from>
    <xdr:to>
      <xdr:col>2</xdr:col>
      <xdr:colOff>365760</xdr:colOff>
      <xdr:row>1</xdr:row>
      <xdr:rowOff>22135</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85725" y="95255"/>
          <a:ext cx="1737360" cy="4698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942974</xdr:colOff>
      <xdr:row>0</xdr:row>
      <xdr:rowOff>0</xdr:rowOff>
    </xdr:from>
    <xdr:to>
      <xdr:col>11</xdr:col>
      <xdr:colOff>647700</xdr:colOff>
      <xdr:row>1</xdr:row>
      <xdr:rowOff>238273</xdr:rowOff>
    </xdr:to>
    <xdr:grpSp>
      <xdr:nvGrpSpPr>
        <xdr:cNvPr id="4" name="Group 3"/>
        <xdr:cNvGrpSpPr/>
      </xdr:nvGrpSpPr>
      <xdr:grpSpPr>
        <a:xfrm>
          <a:off x="2047874" y="0"/>
          <a:ext cx="5095876" cy="781198"/>
          <a:chOff x="1996739" y="0"/>
          <a:chExt cx="4785061" cy="781050"/>
        </a:xfrm>
      </xdr:grpSpPr>
      <xdr:sp macro="" textlink="">
        <xdr:nvSpPr>
          <xdr:cNvPr id="5" name="Text Box 3"/>
          <xdr:cNvSpPr txBox="1">
            <a:spLocks noChangeArrowheads="1"/>
          </xdr:cNvSpPr>
        </xdr:nvSpPr>
        <xdr:spPr bwMode="auto">
          <a:xfrm>
            <a:off x="3552826" y="0"/>
            <a:ext cx="3228974"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sp macro="" textlink="">
        <xdr:nvSpPr>
          <xdr:cNvPr id="6" name="TextBox 5"/>
          <xdr:cNvSpPr txBox="1"/>
        </xdr:nvSpPr>
        <xdr:spPr>
          <a:xfrm>
            <a:off x="1996739" y="19050"/>
            <a:ext cx="2365709"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xdr:txBody>
      </xdr:sp>
    </xdr:grpSp>
    <xdr:clientData/>
  </xdr:twoCellAnchor>
  <xdr:twoCellAnchor editAs="oneCell">
    <xdr:from>
      <xdr:col>0</xdr:col>
      <xdr:colOff>85725</xdr:colOff>
      <xdr:row>0</xdr:row>
      <xdr:rowOff>76205</xdr:rowOff>
    </xdr:from>
    <xdr:to>
      <xdr:col>2</xdr:col>
      <xdr:colOff>727710</xdr:colOff>
      <xdr:row>1</xdr:row>
      <xdr:rowOff>3084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85725" y="76205"/>
          <a:ext cx="1737360" cy="46980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1790700</xdr:colOff>
      <xdr:row>0</xdr:row>
      <xdr:rowOff>0</xdr:rowOff>
    </xdr:from>
    <xdr:to>
      <xdr:col>9</xdr:col>
      <xdr:colOff>752474</xdr:colOff>
      <xdr:row>1</xdr:row>
      <xdr:rowOff>238125</xdr:rowOff>
    </xdr:to>
    <xdr:grpSp>
      <xdr:nvGrpSpPr>
        <xdr:cNvPr id="4" name="Group 3"/>
        <xdr:cNvGrpSpPr/>
      </xdr:nvGrpSpPr>
      <xdr:grpSpPr>
        <a:xfrm>
          <a:off x="2103120" y="0"/>
          <a:ext cx="5088635" cy="755904"/>
          <a:chOff x="1952963" y="0"/>
          <a:chExt cx="4828837" cy="781050"/>
        </a:xfrm>
      </xdr:grpSpPr>
      <xdr:sp macro="" textlink="">
        <xdr:nvSpPr>
          <xdr:cNvPr id="5" name="Text Box 3"/>
          <xdr:cNvSpPr txBox="1">
            <a:spLocks noChangeArrowheads="1"/>
          </xdr:cNvSpPr>
        </xdr:nvSpPr>
        <xdr:spPr bwMode="auto">
          <a:xfrm>
            <a:off x="3552826" y="0"/>
            <a:ext cx="3228974"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sp macro="" textlink="">
        <xdr:nvSpPr>
          <xdr:cNvPr id="6" name="TextBox 5"/>
          <xdr:cNvSpPr txBox="1"/>
        </xdr:nvSpPr>
        <xdr:spPr>
          <a:xfrm>
            <a:off x="1952963" y="19050"/>
            <a:ext cx="2409486"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xdr:txBody>
      </xdr:sp>
    </xdr:grpSp>
    <xdr:clientData/>
  </xdr:twoCellAnchor>
  <xdr:twoCellAnchor editAs="oneCell">
    <xdr:from>
      <xdr:col>0</xdr:col>
      <xdr:colOff>57150</xdr:colOff>
      <xdr:row>0</xdr:row>
      <xdr:rowOff>47631</xdr:rowOff>
    </xdr:from>
    <xdr:to>
      <xdr:col>1</xdr:col>
      <xdr:colOff>1634476</xdr:colOff>
      <xdr:row>0</xdr:row>
      <xdr:rowOff>533401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57150" y="47631"/>
          <a:ext cx="1796401" cy="4857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1866900</xdr:colOff>
      <xdr:row>0</xdr:row>
      <xdr:rowOff>0</xdr:rowOff>
    </xdr:from>
    <xdr:to>
      <xdr:col>10</xdr:col>
      <xdr:colOff>723900</xdr:colOff>
      <xdr:row>2</xdr:row>
      <xdr:rowOff>28575</xdr:rowOff>
    </xdr:to>
    <xdr:grpSp>
      <xdr:nvGrpSpPr>
        <xdr:cNvPr id="4" name="Group 3"/>
        <xdr:cNvGrpSpPr/>
      </xdr:nvGrpSpPr>
      <xdr:grpSpPr>
        <a:xfrm>
          <a:off x="2162556" y="0"/>
          <a:ext cx="5017008" cy="755904"/>
          <a:chOff x="2036672" y="0"/>
          <a:chExt cx="4745128" cy="781050"/>
        </a:xfrm>
      </xdr:grpSpPr>
      <xdr:sp macro="" textlink="">
        <xdr:nvSpPr>
          <xdr:cNvPr id="5" name="Text Box 3"/>
          <xdr:cNvSpPr txBox="1">
            <a:spLocks noChangeArrowheads="1"/>
          </xdr:cNvSpPr>
        </xdr:nvSpPr>
        <xdr:spPr bwMode="auto">
          <a:xfrm>
            <a:off x="3552826" y="0"/>
            <a:ext cx="3228974"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sp macro="" textlink="">
        <xdr:nvSpPr>
          <xdr:cNvPr id="6" name="TextBox 5"/>
          <xdr:cNvSpPr txBox="1"/>
        </xdr:nvSpPr>
        <xdr:spPr>
          <a:xfrm>
            <a:off x="2036672" y="19050"/>
            <a:ext cx="2325777"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xdr:txBody>
      </xdr:sp>
    </xdr:grpSp>
    <xdr:clientData/>
  </xdr:twoCellAnchor>
  <xdr:twoCellAnchor editAs="oneCell">
    <xdr:from>
      <xdr:col>0</xdr:col>
      <xdr:colOff>66675</xdr:colOff>
      <xdr:row>0</xdr:row>
      <xdr:rowOff>76205</xdr:rowOff>
    </xdr:from>
    <xdr:to>
      <xdr:col>1</xdr:col>
      <xdr:colOff>1657350</xdr:colOff>
      <xdr:row>1</xdr:row>
      <xdr:rowOff>17507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66675" y="76205"/>
          <a:ext cx="1790700" cy="4842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2</xdr:col>
      <xdr:colOff>590549</xdr:colOff>
      <xdr:row>0</xdr:row>
      <xdr:rowOff>0</xdr:rowOff>
    </xdr:from>
    <xdr:to>
      <xdr:col>10</xdr:col>
      <xdr:colOff>447674</xdr:colOff>
      <xdr:row>2</xdr:row>
      <xdr:rowOff>28132</xdr:rowOff>
    </xdr:to>
    <xdr:grpSp>
      <xdr:nvGrpSpPr>
        <xdr:cNvPr id="9" name="Group 8"/>
        <xdr:cNvGrpSpPr/>
      </xdr:nvGrpSpPr>
      <xdr:grpSpPr>
        <a:xfrm>
          <a:off x="1641347" y="0"/>
          <a:ext cx="5300472" cy="755461"/>
          <a:chOff x="3059797" y="0"/>
          <a:chExt cx="6436628" cy="781050"/>
        </a:xfrm>
      </xdr:grpSpPr>
      <xdr:sp macro="" textlink="">
        <xdr:nvSpPr>
          <xdr:cNvPr id="5" name="Text Box 3"/>
          <xdr:cNvSpPr txBox="1">
            <a:spLocks noChangeArrowheads="1"/>
          </xdr:cNvSpPr>
        </xdr:nvSpPr>
        <xdr:spPr bwMode="auto">
          <a:xfrm>
            <a:off x="5427474" y="0"/>
            <a:ext cx="4068951"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sp macro="" textlink="">
        <xdr:nvSpPr>
          <xdr:cNvPr id="6" name="TextBox 5"/>
          <xdr:cNvSpPr txBox="1"/>
        </xdr:nvSpPr>
        <xdr:spPr>
          <a:xfrm>
            <a:off x="3059797" y="19050"/>
            <a:ext cx="2701458"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xdr:txBody>
      </xdr:sp>
    </xdr:grpSp>
    <xdr:clientData/>
  </xdr:twoCellAnchor>
  <xdr:twoCellAnchor editAs="oneCell">
    <xdr:from>
      <xdr:col>0</xdr:col>
      <xdr:colOff>38100</xdr:colOff>
      <xdr:row>0</xdr:row>
      <xdr:rowOff>76206</xdr:rowOff>
    </xdr:from>
    <xdr:to>
      <xdr:col>2</xdr:col>
      <xdr:colOff>390525</xdr:colOff>
      <xdr:row>0</xdr:row>
      <xdr:rowOff>447104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38100" y="76206"/>
          <a:ext cx="1371600" cy="37089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9525</xdr:colOff>
      <xdr:row>0</xdr:row>
      <xdr:rowOff>0</xdr:rowOff>
    </xdr:from>
    <xdr:to>
      <xdr:col>10</xdr:col>
      <xdr:colOff>600078</xdr:colOff>
      <xdr:row>2</xdr:row>
      <xdr:rowOff>28132</xdr:rowOff>
    </xdr:to>
    <xdr:grpSp>
      <xdr:nvGrpSpPr>
        <xdr:cNvPr id="4" name="Group 3"/>
        <xdr:cNvGrpSpPr/>
      </xdr:nvGrpSpPr>
      <xdr:grpSpPr>
        <a:xfrm>
          <a:off x="1731264" y="0"/>
          <a:ext cx="5452875" cy="755461"/>
          <a:chOff x="3048587" y="0"/>
          <a:chExt cx="6447840" cy="781050"/>
        </a:xfrm>
      </xdr:grpSpPr>
      <xdr:sp macro="" textlink="">
        <xdr:nvSpPr>
          <xdr:cNvPr id="5" name="Text Box 3"/>
          <xdr:cNvSpPr txBox="1">
            <a:spLocks noChangeArrowheads="1"/>
          </xdr:cNvSpPr>
        </xdr:nvSpPr>
        <xdr:spPr bwMode="auto">
          <a:xfrm>
            <a:off x="5638403" y="0"/>
            <a:ext cx="3858024" cy="704850"/>
          </a:xfrm>
          <a:prstGeom prst="rect">
            <a:avLst/>
          </a:prstGeom>
          <a:solidFill>
            <a:srgbClr val="FFFFFF">
              <a:alpha val="0"/>
            </a:srgbClr>
          </a:solidFill>
          <a:ln w="9525">
            <a:noFill/>
            <a:miter lim="800000"/>
            <a:headEnd/>
            <a:tailEnd/>
          </a:ln>
        </xdr:spPr>
        <xdr:txBody>
          <a:bodyPr vertOverflow="clip" wrap="square" lIns="91440" tIns="45720" rIns="91440" bIns="45720" anchor="t" upright="1">
            <a:noAutofit/>
          </a:bodyPr>
          <a:lstStyle/>
          <a:p>
            <a:pPr algn="r" rtl="0">
              <a:lnSpc>
                <a:spcPts val="1500"/>
              </a:lnSpc>
              <a:defRPr sz="1000"/>
            </a:pPr>
            <a:r>
              <a:rPr lang="en-US" sz="1400" b="1" i="0" u="none" strike="noStrike" baseline="0">
                <a:solidFill>
                  <a:srgbClr val="336600"/>
                </a:solidFill>
                <a:latin typeface="Trebuchet MS"/>
              </a:rPr>
              <a:t>Commercial &amp; Industrial Application for Energy Efficiency Incentives</a:t>
            </a:r>
          </a:p>
        </xdr:txBody>
      </xdr:sp>
      <xdr:sp macro="" textlink="">
        <xdr:nvSpPr>
          <xdr:cNvPr id="6" name="TextBox 5"/>
          <xdr:cNvSpPr txBox="1"/>
        </xdr:nvSpPr>
        <xdr:spPr>
          <a:xfrm>
            <a:off x="3048587" y="19050"/>
            <a:ext cx="2712669"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baseline="0">
                <a:solidFill>
                  <a:schemeClr val="dk1"/>
                </a:solidFill>
                <a:effectLst/>
                <a:latin typeface="+mn-lt"/>
                <a:ea typeface="+mn-ea"/>
                <a:cs typeface="+mn-cs"/>
              </a:rPr>
              <a:t>ENERGY SMART Program</a:t>
            </a:r>
            <a:endParaRPr lang="en-US" sz="1000">
              <a:effectLst/>
            </a:endParaRPr>
          </a:p>
          <a:p>
            <a:pPr rtl="0"/>
            <a:r>
              <a:rPr lang="en-US" sz="1100" b="0" i="1" baseline="0">
                <a:solidFill>
                  <a:schemeClr val="dk1"/>
                </a:solidFill>
                <a:effectLst/>
                <a:latin typeface="+mn-lt"/>
                <a:ea typeface="+mn-ea"/>
                <a:cs typeface="+mn-cs"/>
              </a:rPr>
              <a:t>Brought to you by</a:t>
            </a:r>
            <a:endParaRPr lang="en-US" sz="1000">
              <a:effectLst/>
            </a:endParaRPr>
          </a:p>
          <a:p>
            <a:pPr rtl="0"/>
            <a:r>
              <a:rPr lang="en-US" sz="1100" b="0" i="1" baseline="0">
                <a:solidFill>
                  <a:schemeClr val="dk1"/>
                </a:solidFill>
                <a:effectLst/>
                <a:latin typeface="+mn-lt"/>
                <a:ea typeface="+mn-ea"/>
                <a:cs typeface="+mn-cs"/>
              </a:rPr>
              <a:t>Traverse City Light &amp; Power</a:t>
            </a:r>
            <a:endParaRPr lang="en-US" sz="1000">
              <a:effectLst/>
            </a:endParaRPr>
          </a:p>
        </xdr:txBody>
      </xdr:sp>
    </xdr:grpSp>
    <xdr:clientData/>
  </xdr:twoCellAnchor>
  <xdr:twoCellAnchor editAs="oneCell">
    <xdr:from>
      <xdr:col>0</xdr:col>
      <xdr:colOff>28575</xdr:colOff>
      <xdr:row>0</xdr:row>
      <xdr:rowOff>66680</xdr:rowOff>
    </xdr:from>
    <xdr:to>
      <xdr:col>2</xdr:col>
      <xdr:colOff>515475</xdr:colOff>
      <xdr:row>0</xdr:row>
      <xdr:rowOff>476249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28575" y="66680"/>
          <a:ext cx="1525125" cy="4095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energysmart@franklinenergy.com" TargetMode="External"/><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3.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sheetPr codeName="Sheet1"/>
  <dimension ref="A1:J43"/>
  <sheetViews>
    <sheetView showGridLines="0" tabSelected="1" view="pageLayout" topLeftCell="A30" zoomScaleNormal="100" workbookViewId="0">
      <selection activeCell="D41" sqref="D41"/>
    </sheetView>
  </sheetViews>
  <sheetFormatPr defaultRowHeight="15"/>
  <cols>
    <col min="1" max="1" width="10.85546875" style="10" customWidth="1"/>
    <col min="2" max="2" width="3.5703125" style="10" customWidth="1"/>
    <col min="3" max="3" width="12.5703125" style="10" customWidth="1"/>
    <col min="4" max="4" width="6" style="10" customWidth="1"/>
    <col min="5" max="5" width="14.42578125" style="10" customWidth="1"/>
    <col min="6" max="6" width="15" style="10" customWidth="1"/>
    <col min="7" max="7" width="13" style="10" customWidth="1"/>
    <col min="8" max="9" width="9.140625" style="10"/>
    <col min="10" max="10" width="9.7109375" style="10" customWidth="1"/>
    <col min="11" max="16384" width="9.140625" style="10"/>
  </cols>
  <sheetData>
    <row r="1" spans="1:10">
      <c r="A1" s="11"/>
      <c r="B1" s="11"/>
      <c r="C1" s="11"/>
      <c r="D1" s="11"/>
      <c r="E1" s="11"/>
      <c r="F1" s="11"/>
    </row>
    <row r="2" spans="1:10">
      <c r="A2" s="292"/>
      <c r="B2" s="293"/>
      <c r="C2" s="293"/>
      <c r="D2" s="293"/>
      <c r="E2" s="293"/>
      <c r="F2" s="293"/>
    </row>
    <row r="3" spans="1:10">
      <c r="A3" s="294"/>
      <c r="B3" s="293"/>
      <c r="C3" s="293"/>
      <c r="D3" s="293"/>
      <c r="E3" s="293"/>
      <c r="F3" s="293"/>
    </row>
    <row r="4" spans="1:10">
      <c r="A4" s="16"/>
      <c r="B4" s="11"/>
      <c r="C4" s="11"/>
      <c r="D4" s="11"/>
      <c r="E4" s="11"/>
      <c r="F4" s="11"/>
    </row>
    <row r="5" spans="1:10" ht="9.75" customHeight="1">
      <c r="A5" s="16"/>
      <c r="B5" s="11"/>
      <c r="C5" s="11"/>
      <c r="D5" s="11"/>
      <c r="E5" s="11"/>
      <c r="F5" s="11"/>
    </row>
    <row r="6" spans="1:10" s="11" customFormat="1" ht="20.25">
      <c r="A6" s="295" t="s">
        <v>112</v>
      </c>
      <c r="B6" s="295"/>
      <c r="C6" s="295"/>
      <c r="D6" s="295"/>
      <c r="E6" s="295"/>
      <c r="F6" s="295"/>
      <c r="G6" s="295"/>
      <c r="H6" s="295"/>
      <c r="I6" s="295"/>
      <c r="J6" s="295"/>
    </row>
    <row r="7" spans="1:10" ht="14.25" customHeight="1">
      <c r="A7" s="17"/>
      <c r="B7" s="17"/>
      <c r="C7" s="17"/>
      <c r="D7" s="17"/>
      <c r="E7" s="17"/>
      <c r="F7" s="17"/>
      <c r="G7" s="17"/>
    </row>
    <row r="8" spans="1:10" ht="15" customHeight="1">
      <c r="A8" s="85" t="s">
        <v>113</v>
      </c>
      <c r="B8" s="85" t="s">
        <v>198</v>
      </c>
      <c r="C8" s="86"/>
      <c r="D8" s="86"/>
      <c r="E8" s="86"/>
      <c r="F8" s="86"/>
      <c r="G8" s="86"/>
      <c r="H8" s="87"/>
      <c r="I8" s="87"/>
      <c r="J8" s="87"/>
    </row>
    <row r="9" spans="1:10" ht="15" customHeight="1">
      <c r="A9" s="85"/>
      <c r="B9" s="85"/>
      <c r="C9" s="88" t="s">
        <v>301</v>
      </c>
      <c r="D9" s="86"/>
      <c r="E9" s="86"/>
      <c r="F9" s="86"/>
      <c r="G9" s="86"/>
      <c r="H9" s="87"/>
      <c r="I9" s="87"/>
      <c r="J9" s="87"/>
    </row>
    <row r="10" spans="1:10" ht="18" customHeight="1">
      <c r="A10" s="89" t="s">
        <v>181</v>
      </c>
      <c r="B10" s="285" t="s">
        <v>114</v>
      </c>
      <c r="C10" s="285"/>
      <c r="D10" s="285"/>
      <c r="E10" s="285"/>
      <c r="F10" s="285"/>
      <c r="G10" s="285"/>
      <c r="H10" s="285"/>
      <c r="I10" s="285"/>
      <c r="J10" s="285"/>
    </row>
    <row r="11" spans="1:10" ht="15" customHeight="1">
      <c r="A11" s="90"/>
      <c r="B11" s="91" t="s">
        <v>117</v>
      </c>
      <c r="C11" s="92" t="s">
        <v>182</v>
      </c>
      <c r="D11" s="92"/>
      <c r="E11" s="92"/>
      <c r="F11" s="92"/>
      <c r="G11" s="92"/>
      <c r="H11" s="92"/>
      <c r="I11" s="92"/>
      <c r="J11" s="87"/>
    </row>
    <row r="12" spans="1:10" ht="15" customHeight="1">
      <c r="A12" s="93"/>
      <c r="B12" s="91" t="s">
        <v>117</v>
      </c>
      <c r="C12" s="92" t="s">
        <v>385</v>
      </c>
      <c r="D12" s="92"/>
      <c r="E12" s="92"/>
      <c r="F12" s="92"/>
      <c r="G12" s="92"/>
      <c r="H12" s="92"/>
      <c r="I12" s="92"/>
      <c r="J12" s="87"/>
    </row>
    <row r="13" spans="1:10" ht="15" customHeight="1">
      <c r="A13" s="90"/>
      <c r="B13" s="91" t="s">
        <v>117</v>
      </c>
      <c r="C13" s="92" t="s">
        <v>386</v>
      </c>
      <c r="D13" s="92"/>
      <c r="E13" s="92"/>
      <c r="F13" s="92"/>
      <c r="G13" s="92"/>
      <c r="H13" s="92"/>
      <c r="I13" s="92"/>
      <c r="J13" s="87"/>
    </row>
    <row r="14" spans="1:10" ht="15" customHeight="1">
      <c r="A14" s="94"/>
      <c r="B14" s="91" t="s">
        <v>117</v>
      </c>
      <c r="C14" s="92" t="s">
        <v>115</v>
      </c>
      <c r="D14" s="92"/>
      <c r="E14" s="92"/>
      <c r="F14" s="92"/>
      <c r="G14" s="92"/>
      <c r="H14" s="92"/>
      <c r="I14" s="92"/>
      <c r="J14" s="87"/>
    </row>
    <row r="15" spans="1:10" ht="15" customHeight="1">
      <c r="A15" s="95"/>
      <c r="B15" s="91" t="s">
        <v>117</v>
      </c>
      <c r="C15" s="92" t="s">
        <v>116</v>
      </c>
      <c r="D15" s="92"/>
      <c r="E15" s="92"/>
      <c r="F15" s="92"/>
      <c r="G15" s="92"/>
      <c r="H15" s="92"/>
      <c r="I15" s="92"/>
      <c r="J15" s="87"/>
    </row>
    <row r="16" spans="1:10" ht="15" customHeight="1">
      <c r="A16" s="89" t="s">
        <v>181</v>
      </c>
      <c r="B16" s="285" t="s">
        <v>118</v>
      </c>
      <c r="C16" s="285"/>
      <c r="D16" s="285"/>
      <c r="E16" s="285"/>
      <c r="F16" s="285"/>
      <c r="G16" s="285"/>
      <c r="H16" s="285"/>
      <c r="I16" s="285"/>
      <c r="J16" s="87"/>
    </row>
    <row r="17" spans="1:10" ht="33.75" customHeight="1">
      <c r="A17" s="96" t="s">
        <v>181</v>
      </c>
      <c r="B17" s="287" t="s">
        <v>120</v>
      </c>
      <c r="C17" s="287"/>
      <c r="D17" s="287"/>
      <c r="E17" s="287"/>
      <c r="F17" s="287"/>
      <c r="G17" s="287"/>
      <c r="H17" s="287"/>
      <c r="I17" s="287"/>
      <c r="J17" s="87"/>
    </row>
    <row r="18" spans="1:10" ht="15" customHeight="1">
      <c r="A18" s="97" t="s">
        <v>181</v>
      </c>
      <c r="B18" s="291" t="s">
        <v>119</v>
      </c>
      <c r="C18" s="291"/>
      <c r="D18" s="291"/>
      <c r="E18" s="291"/>
      <c r="F18" s="291"/>
      <c r="G18" s="291"/>
      <c r="H18" s="291"/>
      <c r="I18" s="291"/>
      <c r="J18" s="87"/>
    </row>
    <row r="19" spans="1:10" ht="15" customHeight="1">
      <c r="A19" s="90"/>
      <c r="B19" s="91" t="s">
        <v>117</v>
      </c>
      <c r="C19" s="92" t="s">
        <v>199</v>
      </c>
      <c r="D19" s="92"/>
      <c r="E19" s="92"/>
      <c r="F19" s="92"/>
      <c r="G19" s="92"/>
      <c r="H19" s="92"/>
      <c r="I19" s="92"/>
      <c r="J19" s="87"/>
    </row>
    <row r="20" spans="1:10" s="18" customFormat="1" ht="15" customHeight="1">
      <c r="A20" s="95"/>
      <c r="B20" s="98"/>
      <c r="C20" s="98"/>
      <c r="D20" s="98"/>
      <c r="E20" s="98"/>
      <c r="F20" s="98"/>
      <c r="G20" s="98"/>
      <c r="H20" s="99"/>
      <c r="I20" s="99"/>
      <c r="J20" s="99"/>
    </row>
    <row r="21" spans="1:10" ht="15" customHeight="1">
      <c r="A21" s="85" t="s">
        <v>122</v>
      </c>
      <c r="B21" s="291" t="s">
        <v>123</v>
      </c>
      <c r="C21" s="291"/>
      <c r="D21" s="291"/>
      <c r="E21" s="291"/>
      <c r="F21" s="291"/>
      <c r="G21" s="291"/>
      <c r="H21" s="87"/>
      <c r="I21" s="87"/>
      <c r="J21" s="87"/>
    </row>
    <row r="22" spans="1:10" ht="51" customHeight="1">
      <c r="A22" s="100" t="s">
        <v>181</v>
      </c>
      <c r="B22" s="286" t="s">
        <v>121</v>
      </c>
      <c r="C22" s="286"/>
      <c r="D22" s="286"/>
      <c r="E22" s="286"/>
      <c r="F22" s="286"/>
      <c r="G22" s="286"/>
      <c r="H22" s="286"/>
      <c r="I22" s="286"/>
      <c r="J22" s="87"/>
    </row>
    <row r="23" spans="1:10" ht="15" customHeight="1">
      <c r="A23" s="97" t="s">
        <v>181</v>
      </c>
      <c r="B23" s="291" t="s">
        <v>223</v>
      </c>
      <c r="C23" s="291"/>
      <c r="D23" s="291"/>
      <c r="E23" s="291"/>
      <c r="F23" s="291"/>
      <c r="G23" s="291"/>
      <c r="H23" s="291"/>
      <c r="I23" s="291"/>
      <c r="J23" s="87"/>
    </row>
    <row r="24" spans="1:10" ht="15" customHeight="1">
      <c r="A24" s="95"/>
      <c r="B24" s="98"/>
      <c r="C24" s="98"/>
      <c r="D24" s="98"/>
      <c r="E24" s="98"/>
      <c r="F24" s="98"/>
      <c r="G24" s="98"/>
      <c r="H24" s="87"/>
      <c r="I24" s="87"/>
      <c r="J24" s="87"/>
    </row>
    <row r="25" spans="1:10" ht="15" customHeight="1">
      <c r="A25" s="85" t="s">
        <v>124</v>
      </c>
      <c r="B25" s="291" t="s">
        <v>125</v>
      </c>
      <c r="C25" s="291"/>
      <c r="D25" s="291"/>
      <c r="E25" s="291"/>
      <c r="F25" s="291"/>
      <c r="G25" s="291"/>
      <c r="H25" s="87"/>
      <c r="I25" s="87"/>
      <c r="J25" s="87"/>
    </row>
    <row r="26" spans="1:10" ht="19.5" customHeight="1">
      <c r="A26" s="100" t="s">
        <v>181</v>
      </c>
      <c r="B26" s="286" t="s">
        <v>127</v>
      </c>
      <c r="C26" s="286"/>
      <c r="D26" s="286"/>
      <c r="E26" s="286"/>
      <c r="F26" s="286"/>
      <c r="G26" s="286"/>
      <c r="H26" s="286"/>
      <c r="I26" s="286"/>
      <c r="J26" s="286"/>
    </row>
    <row r="27" spans="1:10" ht="15" customHeight="1">
      <c r="A27" s="95"/>
      <c r="B27" s="91" t="s">
        <v>117</v>
      </c>
      <c r="C27" s="92" t="s">
        <v>245</v>
      </c>
      <c r="D27" s="92"/>
      <c r="E27" s="92"/>
      <c r="F27" s="92"/>
      <c r="G27" s="92"/>
      <c r="H27" s="92"/>
      <c r="I27" s="92"/>
      <c r="J27" s="87"/>
    </row>
    <row r="28" spans="1:10" ht="15" customHeight="1">
      <c r="A28" s="95"/>
      <c r="B28" s="91" t="s">
        <v>117</v>
      </c>
      <c r="C28" s="92" t="s">
        <v>387</v>
      </c>
      <c r="D28" s="92"/>
      <c r="E28" s="92"/>
      <c r="F28" s="92"/>
      <c r="G28" s="92"/>
      <c r="H28" s="92"/>
      <c r="I28" s="92"/>
      <c r="J28" s="87"/>
    </row>
    <row r="29" spans="1:10" ht="32.25" customHeight="1">
      <c r="A29" s="100" t="s">
        <v>181</v>
      </c>
      <c r="B29" s="287" t="s">
        <v>200</v>
      </c>
      <c r="C29" s="287"/>
      <c r="D29" s="287"/>
      <c r="E29" s="287"/>
      <c r="F29" s="287"/>
      <c r="G29" s="287"/>
      <c r="H29" s="287"/>
      <c r="I29" s="287"/>
      <c r="J29" s="287"/>
    </row>
    <row r="30" spans="1:10" ht="15" customHeight="1">
      <c r="A30" s="101"/>
      <c r="B30" s="91" t="s">
        <v>117</v>
      </c>
      <c r="C30" s="92" t="s">
        <v>388</v>
      </c>
      <c r="D30" s="92"/>
      <c r="E30" s="92"/>
      <c r="F30" s="92"/>
      <c r="G30" s="92"/>
      <c r="H30" s="92"/>
      <c r="I30" s="92"/>
      <c r="J30" s="87"/>
    </row>
    <row r="31" spans="1:10" ht="15" customHeight="1">
      <c r="A31" s="102"/>
      <c r="B31" s="91" t="s">
        <v>117</v>
      </c>
      <c r="C31" s="92" t="s">
        <v>126</v>
      </c>
      <c r="D31" s="92"/>
      <c r="E31" s="92"/>
      <c r="F31" s="92"/>
      <c r="G31" s="92"/>
      <c r="H31" s="92"/>
      <c r="I31" s="92"/>
      <c r="J31" s="87"/>
    </row>
    <row r="32" spans="1:10" ht="22.5" customHeight="1">
      <c r="A32" s="97" t="s">
        <v>181</v>
      </c>
      <c r="B32" s="291" t="s">
        <v>224</v>
      </c>
      <c r="C32" s="291"/>
      <c r="D32" s="291"/>
      <c r="E32" s="291"/>
      <c r="F32" s="291"/>
      <c r="G32" s="291"/>
      <c r="H32" s="291"/>
      <c r="I32" s="291"/>
      <c r="J32" s="87"/>
    </row>
    <row r="33" spans="1:10" ht="9" customHeight="1">
      <c r="A33" s="103"/>
      <c r="B33" s="104"/>
      <c r="C33" s="104"/>
      <c r="D33" s="104"/>
      <c r="E33" s="104"/>
      <c r="F33" s="104"/>
      <c r="G33" s="104"/>
      <c r="H33" s="87"/>
      <c r="I33" s="87"/>
      <c r="J33" s="87"/>
    </row>
    <row r="34" spans="1:10" ht="15" customHeight="1">
      <c r="A34" s="103"/>
      <c r="B34" s="105"/>
      <c r="C34" s="63" t="s">
        <v>4</v>
      </c>
      <c r="D34" s="289" t="s">
        <v>377</v>
      </c>
      <c r="E34" s="289"/>
      <c r="F34" s="289"/>
      <c r="G34" s="289"/>
      <c r="H34" s="87"/>
      <c r="I34" s="87"/>
      <c r="J34" s="87"/>
    </row>
    <row r="35" spans="1:10" ht="15" customHeight="1">
      <c r="A35" s="106"/>
      <c r="B35" s="106"/>
      <c r="C35" s="64"/>
      <c r="D35" s="289"/>
      <c r="E35" s="289"/>
      <c r="F35" s="289"/>
      <c r="G35" s="289"/>
      <c r="H35" s="87"/>
      <c r="I35" s="87"/>
      <c r="J35" s="87"/>
    </row>
    <row r="36" spans="1:10" ht="18.75" customHeight="1">
      <c r="A36" s="107"/>
      <c r="B36" s="108"/>
      <c r="C36" s="64"/>
      <c r="D36" s="289"/>
      <c r="E36" s="289"/>
      <c r="F36" s="289"/>
      <c r="G36" s="289"/>
      <c r="H36" s="87"/>
      <c r="I36" s="87"/>
      <c r="J36" s="87"/>
    </row>
    <row r="37" spans="1:10" ht="15" customHeight="1">
      <c r="A37" s="109"/>
      <c r="B37" s="106"/>
      <c r="C37" s="63" t="s">
        <v>5</v>
      </c>
      <c r="D37" s="288" t="s">
        <v>389</v>
      </c>
      <c r="E37" s="289"/>
      <c r="F37" s="289"/>
      <c r="G37" s="289"/>
      <c r="H37" s="289"/>
      <c r="I37" s="289"/>
      <c r="J37" s="87"/>
    </row>
    <row r="38" spans="1:10" ht="15" customHeight="1">
      <c r="A38" s="109"/>
      <c r="B38" s="106"/>
      <c r="C38" s="63" t="s">
        <v>390</v>
      </c>
      <c r="D38" s="252" t="s">
        <v>391</v>
      </c>
      <c r="E38" s="251"/>
      <c r="F38" s="251"/>
      <c r="G38" s="251"/>
      <c r="H38" s="251"/>
      <c r="I38" s="251"/>
      <c r="J38" s="87"/>
    </row>
    <row r="39" spans="1:10" ht="15" customHeight="1">
      <c r="A39" s="109"/>
      <c r="B39" s="110"/>
      <c r="C39" s="63" t="s">
        <v>10</v>
      </c>
      <c r="D39" s="111" t="s">
        <v>225</v>
      </c>
      <c r="E39" s="111"/>
      <c r="F39" s="111"/>
      <c r="G39" s="112"/>
      <c r="H39" s="87"/>
      <c r="I39" s="87"/>
      <c r="J39" s="87"/>
    </row>
    <row r="40" spans="1:10" ht="15" customHeight="1">
      <c r="A40" s="109"/>
      <c r="B40" s="113"/>
      <c r="C40" s="65"/>
      <c r="D40" s="106" t="s">
        <v>226</v>
      </c>
      <c r="E40" s="114"/>
      <c r="F40" s="114"/>
      <c r="G40" s="65"/>
      <c r="H40" s="87"/>
      <c r="I40" s="87"/>
      <c r="J40" s="87"/>
    </row>
    <row r="41" spans="1:10" ht="15" customHeight="1">
      <c r="A41" s="109"/>
      <c r="B41" s="113"/>
      <c r="C41" s="115"/>
      <c r="D41" s="116"/>
      <c r="E41" s="115"/>
      <c r="F41" s="115"/>
      <c r="G41" s="105"/>
      <c r="H41" s="87"/>
      <c r="I41" s="87"/>
      <c r="J41" s="87"/>
    </row>
    <row r="42" spans="1:10" ht="16.5">
      <c r="A42" s="87"/>
      <c r="B42" s="87"/>
      <c r="C42" s="87"/>
      <c r="D42" s="87"/>
      <c r="E42" s="87"/>
      <c r="F42" s="87"/>
      <c r="G42" s="87"/>
      <c r="H42" s="87"/>
      <c r="I42" s="87"/>
      <c r="J42" s="87"/>
    </row>
    <row r="43" spans="1:10" ht="16.5">
      <c r="A43" s="290" t="s">
        <v>128</v>
      </c>
      <c r="B43" s="290"/>
      <c r="C43" s="290"/>
      <c r="D43" s="290"/>
      <c r="E43" s="290"/>
      <c r="F43" s="290"/>
      <c r="G43" s="290"/>
      <c r="H43" s="290"/>
      <c r="I43" s="290"/>
      <c r="J43" s="290"/>
    </row>
  </sheetData>
  <sheetProtection password="E9C9" sheet="1" objects="1" scenarios="1" selectLockedCells="1"/>
  <customSheetViews>
    <customSheetView guid="{B1BEE767-6B73-43F3-AB1D-C196C058EFA8}" showPageBreaks="1" showGridLines="0" printArea="1" view="pageLayout">
      <pageMargins left="0.25" right="0.25" top="0.25" bottom="0.5" header="0.3" footer="0.3"/>
      <printOptions horizontalCentered="1"/>
      <pageSetup orientation="portrait" r:id="rId1"/>
      <headerFooter>
        <oddFooter>&amp;LHometown Energy Savers®
2011 Program&amp;C&amp;"Arial,Bold"  877-NRG-LBWL (674-5295)&amp;RPrescriptive Incentive Application
Page 1</oddFooter>
      </headerFooter>
    </customSheetView>
  </customSheetViews>
  <mergeCells count="19">
    <mergeCell ref="A2:B2"/>
    <mergeCell ref="C2:F2"/>
    <mergeCell ref="A3:B3"/>
    <mergeCell ref="C3:F3"/>
    <mergeCell ref="A6:J6"/>
    <mergeCell ref="B10:J10"/>
    <mergeCell ref="B26:J26"/>
    <mergeCell ref="B29:J29"/>
    <mergeCell ref="D37:I37"/>
    <mergeCell ref="A43:J43"/>
    <mergeCell ref="B32:I32"/>
    <mergeCell ref="B16:I16"/>
    <mergeCell ref="B17:I17"/>
    <mergeCell ref="B18:I18"/>
    <mergeCell ref="B22:I22"/>
    <mergeCell ref="B23:I23"/>
    <mergeCell ref="B21:G21"/>
    <mergeCell ref="B25:G25"/>
    <mergeCell ref="D34:G36"/>
  </mergeCells>
  <phoneticPr fontId="0" type="noConversion"/>
  <hyperlinks>
    <hyperlink ref="D37" r:id="rId2"/>
  </hyperlinks>
  <printOptions horizontalCentered="1"/>
  <pageMargins left="0.25" right="0.25" top="0.25" bottom="0.5" header="0" footer="0.3"/>
  <pageSetup orientation="portrait" r:id="rId3"/>
  <headerFooter>
    <oddFooter>&amp;L&amp;"Arial Narrow,Regular"TC Light and Power ENERGY SMART Program
2012 Program&amp;R&amp;"Arial Narrow,Regular"Commercial &amp; Industrial Incentive Application 2012
Page &amp;P</oddFooter>
  </headerFooter>
  <drawing r:id="rId4"/>
</worksheet>
</file>

<file path=xl/worksheets/sheet10.xml><?xml version="1.0" encoding="utf-8"?>
<worksheet xmlns="http://schemas.openxmlformats.org/spreadsheetml/2006/main" xmlns:r="http://schemas.openxmlformats.org/officeDocument/2006/relationships">
  <dimension ref="A1:K54"/>
  <sheetViews>
    <sheetView showGridLines="0" view="pageLayout" zoomScaleNormal="100" zoomScaleSheetLayoutView="100" workbookViewId="0"/>
  </sheetViews>
  <sheetFormatPr defaultColWidth="10.7109375" defaultRowHeight="12.75"/>
  <cols>
    <col min="1" max="1" width="4.85546875" style="39" customWidth="1"/>
    <col min="2" max="11" width="9.7109375" style="39" customWidth="1"/>
    <col min="12" max="16384" width="10.7109375" style="39"/>
  </cols>
  <sheetData>
    <row r="1" spans="1:11" ht="42.75" customHeight="1">
      <c r="A1" s="41"/>
      <c r="B1" s="41"/>
      <c r="C1" s="41"/>
      <c r="D1" s="41"/>
      <c r="E1" s="41"/>
      <c r="F1" s="41"/>
    </row>
    <row r="2" spans="1:11" ht="16.5" customHeight="1">
      <c r="A2" s="485"/>
      <c r="B2" s="486"/>
      <c r="C2" s="486"/>
      <c r="D2" s="486"/>
      <c r="E2" s="486"/>
      <c r="F2" s="486"/>
    </row>
    <row r="3" spans="1:11" ht="16.5" customHeight="1">
      <c r="A3" s="51"/>
      <c r="B3" s="41"/>
      <c r="C3" s="41"/>
      <c r="D3" s="41"/>
      <c r="E3" s="41"/>
      <c r="F3" s="41"/>
    </row>
    <row r="4" spans="1:11" ht="15" customHeight="1">
      <c r="A4" s="42"/>
      <c r="B4" s="41"/>
      <c r="C4" s="41"/>
      <c r="D4" s="41"/>
      <c r="E4" s="41"/>
      <c r="F4" s="41"/>
      <c r="G4" s="41"/>
      <c r="H4" s="41"/>
      <c r="I4" s="41"/>
    </row>
    <row r="5" spans="1:11" ht="18.75" customHeight="1">
      <c r="A5" s="488" t="s">
        <v>169</v>
      </c>
      <c r="B5" s="488"/>
      <c r="C5" s="488"/>
      <c r="D5" s="488"/>
      <c r="E5" s="488"/>
      <c r="F5" s="488"/>
      <c r="G5" s="488"/>
      <c r="H5" s="488"/>
      <c r="I5" s="488"/>
      <c r="J5" s="488"/>
      <c r="K5" s="488"/>
    </row>
    <row r="6" spans="1:11" ht="4.5" customHeight="1">
      <c r="A6" s="199"/>
      <c r="B6" s="199"/>
      <c r="C6" s="199"/>
      <c r="D6" s="199"/>
      <c r="E6" s="199"/>
      <c r="F6" s="199"/>
      <c r="G6" s="199"/>
      <c r="H6" s="199"/>
      <c r="I6" s="199"/>
      <c r="J6" s="199"/>
      <c r="K6" s="199"/>
    </row>
    <row r="7" spans="1:11" s="46" customFormat="1" ht="10.5" customHeight="1">
      <c r="A7" s="508" t="s">
        <v>358</v>
      </c>
      <c r="B7" s="508"/>
      <c r="C7" s="508"/>
      <c r="D7" s="508"/>
      <c r="E7" s="508"/>
      <c r="F7" s="508"/>
      <c r="G7" s="508"/>
      <c r="H7" s="508"/>
      <c r="I7" s="508"/>
      <c r="J7" s="508"/>
      <c r="K7" s="508"/>
    </row>
    <row r="8" spans="1:11" s="46" customFormat="1" ht="10.5" customHeight="1">
      <c r="A8" s="501" t="s">
        <v>94</v>
      </c>
      <c r="B8" s="501"/>
      <c r="C8" s="501"/>
      <c r="D8" s="501"/>
      <c r="E8" s="501"/>
      <c r="F8" s="501"/>
      <c r="G8" s="501"/>
      <c r="H8" s="501"/>
      <c r="I8" s="501"/>
      <c r="J8" s="501"/>
      <c r="K8" s="501"/>
    </row>
    <row r="9" spans="1:11" s="46" customFormat="1" ht="12">
      <c r="A9" s="505" t="s">
        <v>162</v>
      </c>
      <c r="B9" s="505"/>
      <c r="C9" s="505"/>
      <c r="D9" s="505"/>
      <c r="E9" s="505"/>
      <c r="F9" s="505"/>
      <c r="G9" s="505"/>
      <c r="H9" s="505"/>
      <c r="I9" s="505"/>
      <c r="J9" s="505"/>
      <c r="K9" s="505"/>
    </row>
    <row r="10" spans="1:11" s="46" customFormat="1" ht="10.5" customHeight="1">
      <c r="A10" s="501" t="s">
        <v>95</v>
      </c>
      <c r="B10" s="501"/>
      <c r="C10" s="501"/>
      <c r="D10" s="501"/>
      <c r="E10" s="501"/>
      <c r="F10" s="501"/>
      <c r="G10" s="501"/>
      <c r="H10" s="501"/>
      <c r="I10" s="501"/>
      <c r="J10" s="501"/>
      <c r="K10" s="501"/>
    </row>
    <row r="11" spans="1:11" s="46" customFormat="1" ht="30" customHeight="1">
      <c r="A11" s="506" t="s">
        <v>290</v>
      </c>
      <c r="B11" s="506"/>
      <c r="C11" s="506"/>
      <c r="D11" s="506"/>
      <c r="E11" s="506"/>
      <c r="F11" s="506"/>
      <c r="G11" s="506"/>
      <c r="H11" s="506"/>
      <c r="I11" s="506"/>
      <c r="J11" s="506"/>
      <c r="K11" s="506"/>
    </row>
    <row r="12" spans="1:11" s="46" customFormat="1" ht="10.5" customHeight="1">
      <c r="A12" s="501" t="s">
        <v>163</v>
      </c>
      <c r="B12" s="501"/>
      <c r="C12" s="501"/>
      <c r="D12" s="501"/>
      <c r="E12" s="501"/>
      <c r="F12" s="501"/>
      <c r="G12" s="501"/>
      <c r="H12" s="501"/>
      <c r="I12" s="501"/>
      <c r="J12" s="501"/>
      <c r="K12" s="501"/>
    </row>
    <row r="13" spans="1:11" s="46" customFormat="1" ht="27.75" customHeight="1">
      <c r="A13" s="506" t="s">
        <v>287</v>
      </c>
      <c r="B13" s="506"/>
      <c r="C13" s="506"/>
      <c r="D13" s="506"/>
      <c r="E13" s="506"/>
      <c r="F13" s="506"/>
      <c r="G13" s="506"/>
      <c r="H13" s="506"/>
      <c r="I13" s="506"/>
      <c r="J13" s="506"/>
      <c r="K13" s="506"/>
    </row>
    <row r="14" spans="1:11" s="46" customFormat="1" ht="10.5" customHeight="1">
      <c r="A14" s="501" t="s">
        <v>164</v>
      </c>
      <c r="B14" s="501"/>
      <c r="C14" s="501"/>
      <c r="D14" s="501"/>
      <c r="E14" s="501"/>
      <c r="F14" s="501"/>
      <c r="G14" s="501"/>
      <c r="H14" s="501"/>
      <c r="I14" s="501"/>
      <c r="J14" s="501"/>
      <c r="K14" s="501"/>
    </row>
    <row r="15" spans="1:11" s="46" customFormat="1" ht="30" customHeight="1">
      <c r="A15" s="506" t="s">
        <v>288</v>
      </c>
      <c r="B15" s="506"/>
      <c r="C15" s="506"/>
      <c r="D15" s="506"/>
      <c r="E15" s="506"/>
      <c r="F15" s="506"/>
      <c r="G15" s="506"/>
      <c r="H15" s="506"/>
      <c r="I15" s="506"/>
      <c r="J15" s="506"/>
      <c r="K15" s="506"/>
    </row>
    <row r="16" spans="1:11" s="46" customFormat="1" ht="10.5" customHeight="1">
      <c r="A16" s="501" t="s">
        <v>165</v>
      </c>
      <c r="B16" s="501"/>
      <c r="C16" s="501"/>
      <c r="D16" s="501"/>
      <c r="E16" s="501"/>
      <c r="F16" s="501"/>
      <c r="G16" s="501"/>
      <c r="H16" s="501"/>
      <c r="I16" s="501"/>
      <c r="J16" s="501"/>
      <c r="K16" s="501"/>
    </row>
    <row r="17" spans="1:11" s="46" customFormat="1" ht="29.25" customHeight="1">
      <c r="A17" s="506" t="s">
        <v>183</v>
      </c>
      <c r="B17" s="506"/>
      <c r="C17" s="506"/>
      <c r="D17" s="506"/>
      <c r="E17" s="506"/>
      <c r="F17" s="506"/>
      <c r="G17" s="506"/>
      <c r="H17" s="506"/>
      <c r="I17" s="506"/>
      <c r="J17" s="506"/>
      <c r="K17" s="506"/>
    </row>
    <row r="18" spans="1:11" s="46" customFormat="1" ht="11.25" customHeight="1">
      <c r="A18" s="501" t="s">
        <v>100</v>
      </c>
      <c r="B18" s="501"/>
      <c r="C18" s="501"/>
      <c r="D18" s="501"/>
      <c r="E18" s="501"/>
      <c r="F18" s="501"/>
      <c r="G18" s="501"/>
      <c r="H18" s="501"/>
      <c r="I18" s="501"/>
      <c r="J18" s="501"/>
      <c r="K18" s="501"/>
    </row>
    <row r="19" spans="1:11" s="46" customFormat="1" ht="28.5" customHeight="1">
      <c r="A19" s="506" t="s">
        <v>166</v>
      </c>
      <c r="B19" s="506"/>
      <c r="C19" s="506"/>
      <c r="D19" s="506"/>
      <c r="E19" s="506"/>
      <c r="F19" s="506"/>
      <c r="G19" s="506"/>
      <c r="H19" s="506"/>
      <c r="I19" s="506"/>
      <c r="J19" s="506"/>
      <c r="K19" s="506"/>
    </row>
    <row r="20" spans="1:11" s="46" customFormat="1" ht="10.5" customHeight="1">
      <c r="A20" s="501" t="s">
        <v>16</v>
      </c>
      <c r="B20" s="501"/>
      <c r="C20" s="501"/>
      <c r="D20" s="501"/>
      <c r="E20" s="501"/>
      <c r="F20" s="501"/>
      <c r="G20" s="501"/>
      <c r="H20" s="501"/>
      <c r="I20" s="501"/>
      <c r="J20" s="501"/>
      <c r="K20" s="501"/>
    </row>
    <row r="21" spans="1:11" s="46" customFormat="1" ht="35.25" customHeight="1">
      <c r="A21" s="489" t="s">
        <v>289</v>
      </c>
      <c r="B21" s="489"/>
      <c r="C21" s="489"/>
      <c r="D21" s="489"/>
      <c r="E21" s="489"/>
      <c r="F21" s="489"/>
      <c r="G21" s="489"/>
      <c r="H21" s="489"/>
      <c r="I21" s="489"/>
      <c r="J21" s="489"/>
      <c r="K21" s="489"/>
    </row>
    <row r="22" spans="1:11" s="46" customFormat="1" ht="10.5" customHeight="1">
      <c r="A22" s="501" t="s">
        <v>102</v>
      </c>
      <c r="B22" s="501"/>
      <c r="C22" s="501"/>
      <c r="D22" s="501"/>
      <c r="E22" s="501"/>
      <c r="F22" s="501"/>
      <c r="G22" s="501"/>
      <c r="H22" s="501"/>
      <c r="I22" s="501"/>
      <c r="J22" s="501"/>
      <c r="K22" s="501"/>
    </row>
    <row r="23" spans="1:11" s="46" customFormat="1" ht="27.75" customHeight="1">
      <c r="A23" s="489" t="s">
        <v>184</v>
      </c>
      <c r="B23" s="489"/>
      <c r="C23" s="489"/>
      <c r="D23" s="489"/>
      <c r="E23" s="489"/>
      <c r="F23" s="489"/>
      <c r="G23" s="489"/>
      <c r="H23" s="489"/>
      <c r="I23" s="489"/>
      <c r="J23" s="489"/>
      <c r="K23" s="489"/>
    </row>
    <row r="24" spans="1:11" s="46" customFormat="1" ht="4.5" customHeight="1">
      <c r="A24" s="227"/>
      <c r="B24" s="227"/>
      <c r="C24" s="227"/>
      <c r="D24" s="227"/>
      <c r="E24" s="227"/>
      <c r="F24" s="227"/>
      <c r="G24" s="227"/>
      <c r="H24" s="227"/>
      <c r="I24" s="227"/>
      <c r="J24" s="227"/>
      <c r="K24" s="227"/>
    </row>
    <row r="25" spans="1:11" s="46" customFormat="1" ht="12" customHeight="1">
      <c r="A25" s="507" t="s">
        <v>291</v>
      </c>
      <c r="B25" s="507"/>
      <c r="C25" s="507"/>
      <c r="D25" s="507"/>
      <c r="E25" s="507"/>
      <c r="F25" s="507"/>
      <c r="G25" s="507"/>
      <c r="H25" s="507"/>
      <c r="I25" s="507"/>
      <c r="J25" s="507"/>
      <c r="K25" s="507"/>
    </row>
    <row r="26" spans="1:11" s="46" customFormat="1" ht="12" customHeight="1">
      <c r="A26" s="501" t="s">
        <v>292</v>
      </c>
      <c r="B26" s="501"/>
      <c r="C26" s="501"/>
      <c r="D26" s="501"/>
      <c r="E26" s="501"/>
      <c r="F26" s="501"/>
      <c r="G26" s="501"/>
      <c r="H26" s="501"/>
      <c r="I26" s="501"/>
      <c r="J26" s="501"/>
      <c r="K26" s="501"/>
    </row>
    <row r="27" spans="1:11" s="46" customFormat="1" ht="12" customHeight="1">
      <c r="A27" s="502" t="s">
        <v>293</v>
      </c>
      <c r="B27" s="503"/>
      <c r="C27" s="503"/>
      <c r="D27" s="503"/>
      <c r="E27" s="503"/>
      <c r="F27" s="503"/>
      <c r="G27" s="503"/>
      <c r="H27" s="503"/>
      <c r="I27" s="503"/>
      <c r="J27" s="503"/>
      <c r="K27" s="503"/>
    </row>
    <row r="28" spans="1:11" s="46" customFormat="1" ht="12" customHeight="1">
      <c r="A28" s="501" t="s">
        <v>294</v>
      </c>
      <c r="B28" s="501"/>
      <c r="C28" s="501"/>
      <c r="D28" s="501"/>
      <c r="E28" s="501"/>
      <c r="F28" s="501"/>
      <c r="G28" s="501"/>
      <c r="H28" s="501"/>
      <c r="I28" s="501"/>
      <c r="J28" s="501"/>
      <c r="K28" s="501"/>
    </row>
    <row r="29" spans="1:11" s="46" customFormat="1" ht="12" customHeight="1">
      <c r="A29" s="502" t="s">
        <v>293</v>
      </c>
      <c r="B29" s="503"/>
      <c r="C29" s="503"/>
      <c r="D29" s="503"/>
      <c r="E29" s="503"/>
      <c r="F29" s="503"/>
      <c r="G29" s="503"/>
      <c r="H29" s="503"/>
      <c r="I29" s="503"/>
      <c r="J29" s="503"/>
      <c r="K29" s="503"/>
    </row>
    <row r="30" spans="1:11" s="46" customFormat="1" ht="12" customHeight="1">
      <c r="A30" s="501" t="s">
        <v>295</v>
      </c>
      <c r="B30" s="501"/>
      <c r="C30" s="501"/>
      <c r="D30" s="501"/>
      <c r="E30" s="501"/>
      <c r="F30" s="501"/>
      <c r="G30" s="501"/>
      <c r="H30" s="501"/>
      <c r="I30" s="501"/>
      <c r="J30" s="501"/>
      <c r="K30" s="501"/>
    </row>
    <row r="31" spans="1:11" s="46" customFormat="1" ht="12" customHeight="1">
      <c r="A31" s="502" t="s">
        <v>293</v>
      </c>
      <c r="B31" s="503"/>
      <c r="C31" s="503"/>
      <c r="D31" s="503"/>
      <c r="E31" s="503"/>
      <c r="F31" s="503"/>
      <c r="G31" s="503"/>
      <c r="H31" s="503"/>
      <c r="I31" s="503"/>
      <c r="J31" s="503"/>
      <c r="K31" s="503"/>
    </row>
    <row r="32" spans="1:11" s="46" customFormat="1" ht="12" customHeight="1">
      <c r="A32" s="501" t="s">
        <v>296</v>
      </c>
      <c r="B32" s="501"/>
      <c r="C32" s="501"/>
      <c r="D32" s="501"/>
      <c r="E32" s="501"/>
      <c r="F32" s="501"/>
      <c r="G32" s="501"/>
      <c r="H32" s="501"/>
      <c r="I32" s="501"/>
      <c r="J32" s="501"/>
      <c r="K32" s="501"/>
    </row>
    <row r="33" spans="1:11" s="46" customFormat="1" ht="12" customHeight="1">
      <c r="A33" s="502" t="s">
        <v>293</v>
      </c>
      <c r="B33" s="503"/>
      <c r="C33" s="503"/>
      <c r="D33" s="503"/>
      <c r="E33" s="503"/>
      <c r="F33" s="503"/>
      <c r="G33" s="503"/>
      <c r="H33" s="503"/>
      <c r="I33" s="503"/>
      <c r="J33" s="503"/>
      <c r="K33" s="503"/>
    </row>
    <row r="34" spans="1:11" s="46" customFormat="1" ht="12" customHeight="1">
      <c r="A34" s="501" t="s">
        <v>297</v>
      </c>
      <c r="B34" s="501"/>
      <c r="C34" s="501"/>
      <c r="D34" s="501"/>
      <c r="E34" s="501"/>
      <c r="F34" s="501"/>
      <c r="G34" s="501"/>
      <c r="H34" s="501"/>
      <c r="I34" s="501"/>
      <c r="J34" s="501"/>
      <c r="K34" s="501"/>
    </row>
    <row r="35" spans="1:11" s="46" customFormat="1" ht="12" customHeight="1">
      <c r="A35" s="502" t="s">
        <v>293</v>
      </c>
      <c r="B35" s="503"/>
      <c r="C35" s="503"/>
      <c r="D35" s="503"/>
      <c r="E35" s="503"/>
      <c r="F35" s="503"/>
      <c r="G35" s="503"/>
      <c r="H35" s="503"/>
      <c r="I35" s="503"/>
      <c r="J35" s="503"/>
      <c r="K35" s="503"/>
    </row>
    <row r="36" spans="1:11" s="46" customFormat="1" ht="12" customHeight="1">
      <c r="A36" s="501" t="s">
        <v>298</v>
      </c>
      <c r="B36" s="501"/>
      <c r="C36" s="501"/>
      <c r="D36" s="501"/>
      <c r="E36" s="501"/>
      <c r="F36" s="501"/>
      <c r="G36" s="501"/>
      <c r="H36" s="501"/>
      <c r="I36" s="501"/>
      <c r="J36" s="501"/>
      <c r="K36" s="501"/>
    </row>
    <row r="37" spans="1:11" s="46" customFormat="1" ht="12" customHeight="1">
      <c r="A37" s="502" t="s">
        <v>293</v>
      </c>
      <c r="B37" s="503"/>
      <c r="C37" s="503"/>
      <c r="D37" s="503"/>
      <c r="E37" s="503"/>
      <c r="F37" s="503"/>
      <c r="G37" s="503"/>
      <c r="H37" s="503"/>
      <c r="I37" s="503"/>
      <c r="J37" s="503"/>
      <c r="K37" s="503"/>
    </row>
    <row r="38" spans="1:11" s="46" customFormat="1" ht="4.5" customHeight="1">
      <c r="A38" s="227"/>
      <c r="B38" s="227"/>
      <c r="C38" s="227"/>
      <c r="D38" s="227"/>
      <c r="E38" s="227"/>
      <c r="F38" s="227"/>
      <c r="G38" s="227"/>
      <c r="H38" s="227"/>
      <c r="I38" s="227"/>
      <c r="J38" s="227"/>
      <c r="K38" s="227"/>
    </row>
    <row r="39" spans="1:11" ht="12.75" customHeight="1">
      <c r="A39" s="507" t="s">
        <v>359</v>
      </c>
      <c r="B39" s="507"/>
      <c r="C39" s="507"/>
      <c r="D39" s="507"/>
      <c r="E39" s="507"/>
      <c r="F39" s="507"/>
      <c r="G39" s="507"/>
      <c r="H39" s="507"/>
      <c r="I39" s="507"/>
      <c r="J39" s="507"/>
      <c r="K39" s="507"/>
    </row>
    <row r="40" spans="1:11" ht="12.75" customHeight="1">
      <c r="A40" s="501" t="s">
        <v>185</v>
      </c>
      <c r="B40" s="501"/>
      <c r="C40" s="501"/>
      <c r="D40" s="501"/>
      <c r="E40" s="501"/>
      <c r="F40" s="501"/>
      <c r="G40" s="501"/>
      <c r="H40" s="501"/>
      <c r="I40" s="501"/>
      <c r="J40" s="501"/>
      <c r="K40" s="501"/>
    </row>
    <row r="41" spans="1:11" ht="33.75" customHeight="1">
      <c r="A41" s="504" t="s">
        <v>167</v>
      </c>
      <c r="B41" s="504"/>
      <c r="C41" s="504"/>
      <c r="D41" s="504"/>
      <c r="E41" s="504"/>
      <c r="F41" s="504"/>
      <c r="G41" s="504"/>
      <c r="H41" s="504"/>
      <c r="I41" s="504"/>
      <c r="J41" s="504"/>
      <c r="K41" s="504"/>
    </row>
    <row r="42" spans="1:11" ht="12" customHeight="1">
      <c r="A42" s="501" t="s">
        <v>105</v>
      </c>
      <c r="B42" s="501"/>
      <c r="C42" s="501"/>
      <c r="D42" s="501"/>
      <c r="E42" s="501"/>
      <c r="F42" s="501"/>
      <c r="G42" s="501"/>
      <c r="H42" s="501"/>
      <c r="I42" s="501"/>
      <c r="J42" s="501"/>
      <c r="K42" s="501"/>
    </row>
    <row r="43" spans="1:11" ht="33.75" customHeight="1">
      <c r="A43" s="504" t="s">
        <v>299</v>
      </c>
      <c r="B43" s="504"/>
      <c r="C43" s="504"/>
      <c r="D43" s="504"/>
      <c r="E43" s="504"/>
      <c r="F43" s="504"/>
      <c r="G43" s="504"/>
      <c r="H43" s="504"/>
      <c r="I43" s="504"/>
      <c r="J43" s="504"/>
      <c r="K43" s="504"/>
    </row>
    <row r="44" spans="1:11">
      <c r="A44" s="501" t="s">
        <v>186</v>
      </c>
      <c r="B44" s="501"/>
      <c r="C44" s="501"/>
      <c r="D44" s="501"/>
      <c r="E44" s="501"/>
      <c r="F44" s="501"/>
      <c r="G44" s="501"/>
      <c r="H44" s="501"/>
      <c r="I44" s="501"/>
      <c r="J44" s="501"/>
      <c r="K44" s="501"/>
    </row>
    <row r="45" spans="1:11" ht="24" customHeight="1">
      <c r="A45" s="504" t="s">
        <v>168</v>
      </c>
      <c r="B45" s="504"/>
      <c r="C45" s="504"/>
      <c r="D45" s="504"/>
      <c r="E45" s="504"/>
      <c r="F45" s="504"/>
      <c r="G45" s="504"/>
      <c r="H45" s="504"/>
      <c r="I45" s="504"/>
      <c r="J45" s="504"/>
      <c r="K45" s="504"/>
    </row>
    <row r="46" spans="1:11" s="62" customFormat="1">
      <c r="A46" s="500"/>
      <c r="B46" s="500"/>
      <c r="C46" s="500"/>
      <c r="D46" s="500"/>
      <c r="E46" s="500"/>
      <c r="F46" s="500"/>
      <c r="G46" s="500"/>
      <c r="H46" s="500"/>
      <c r="I46" s="500"/>
      <c r="J46" s="500"/>
      <c r="K46" s="500"/>
    </row>
    <row r="51" ht="12.75" customHeight="1"/>
    <row r="52" ht="14.25" customHeight="1"/>
    <row r="53" ht="12.75" customHeight="1"/>
    <row r="54" ht="30.75" customHeight="1"/>
  </sheetData>
  <sheetProtection password="E9C9" sheet="1" objects="1" scenarios="1" selectLockedCells="1"/>
  <mergeCells count="41">
    <mergeCell ref="A8:K8"/>
    <mergeCell ref="A10:K10"/>
    <mergeCell ref="A12:K12"/>
    <mergeCell ref="A14:K14"/>
    <mergeCell ref="A2:B2"/>
    <mergeCell ref="C2:F2"/>
    <mergeCell ref="A5:K5"/>
    <mergeCell ref="A7:K7"/>
    <mergeCell ref="A25:K25"/>
    <mergeCell ref="A39:K39"/>
    <mergeCell ref="A37:K37"/>
    <mergeCell ref="A34:K34"/>
    <mergeCell ref="A36:K36"/>
    <mergeCell ref="A33:K33"/>
    <mergeCell ref="A35:K35"/>
    <mergeCell ref="A16:K16"/>
    <mergeCell ref="A18:K18"/>
    <mergeCell ref="A20:K20"/>
    <mergeCell ref="A22:K22"/>
    <mergeCell ref="A9:K9"/>
    <mergeCell ref="A11:K11"/>
    <mergeCell ref="A13:K13"/>
    <mergeCell ref="A15:K15"/>
    <mergeCell ref="A17:K17"/>
    <mergeCell ref="A19:K19"/>
    <mergeCell ref="A46:K46"/>
    <mergeCell ref="A21:K21"/>
    <mergeCell ref="A23:K23"/>
    <mergeCell ref="A26:K26"/>
    <mergeCell ref="A28:K28"/>
    <mergeCell ref="A30:K30"/>
    <mergeCell ref="A32:K32"/>
    <mergeCell ref="A27:K27"/>
    <mergeCell ref="A29:K29"/>
    <mergeCell ref="A31:K31"/>
    <mergeCell ref="A45:K45"/>
    <mergeCell ref="A40:K40"/>
    <mergeCell ref="A41:K41"/>
    <mergeCell ref="A42:K42"/>
    <mergeCell ref="A44:K44"/>
    <mergeCell ref="A43:K43"/>
  </mergeCells>
  <printOptions horizontalCentered="1"/>
  <pageMargins left="0.25" right="0.25" top="0.25" bottom="0.5" header="0.3" footer="0.3"/>
  <pageSetup orientation="portrait" r:id="rId1"/>
  <headerFooter differentFirst="1">
    <oddFooter>&amp;L&amp;"Arial Narrow,Regular"TC Light and Power ENERGY SMART Program
2012 Program&amp;R&amp;"Arial Narrow,Regular"Commercial &amp; Industrial Incentive Application 2012
Page &amp;P</oddFooter>
    <firstFooter>&amp;L&amp;"Arial Narrow,Regular"TC Light and Power ENERGY SMART Program
2012 Program&amp;R&amp;"Arial Narrow,Regular"Commercial &amp; Industrial Incentive Application 2012
Page 10</firstFooter>
  </headerFooter>
  <drawing r:id="rId2"/>
</worksheet>
</file>

<file path=xl/worksheets/sheet11.xml><?xml version="1.0" encoding="utf-8"?>
<worksheet xmlns="http://schemas.openxmlformats.org/spreadsheetml/2006/main" xmlns:r="http://schemas.openxmlformats.org/officeDocument/2006/relationships">
  <dimension ref="A1:I57"/>
  <sheetViews>
    <sheetView showGridLines="0" view="pageLayout" topLeftCell="A15" zoomScaleNormal="100" workbookViewId="0">
      <selection activeCell="F18" sqref="F18"/>
    </sheetView>
  </sheetViews>
  <sheetFormatPr defaultColWidth="9.140625" defaultRowHeight="15"/>
  <cols>
    <col min="1" max="1" width="9.140625" style="212"/>
    <col min="2" max="2" width="11.5703125" style="212" customWidth="1"/>
    <col min="3" max="7" width="11.140625" style="212" customWidth="1"/>
    <col min="8" max="8" width="14.7109375" style="212" customWidth="1"/>
    <col min="9" max="9" width="11.7109375" style="212" customWidth="1"/>
    <col min="10" max="16384" width="9.140625" style="212"/>
  </cols>
  <sheetData>
    <row r="1" spans="1:9" ht="56.25" customHeight="1">
      <c r="A1" s="219"/>
      <c r="B1" s="218"/>
      <c r="C1" s="217"/>
      <c r="D1" s="217"/>
      <c r="E1" s="217"/>
      <c r="F1" s="217"/>
    </row>
    <row r="2" spans="1:9" ht="21.75" customHeight="1">
      <c r="A2" s="216"/>
      <c r="B2" s="216"/>
      <c r="C2" s="217"/>
      <c r="D2" s="217"/>
      <c r="E2" s="217"/>
      <c r="F2" s="217"/>
      <c r="G2" s="216"/>
      <c r="H2" s="216"/>
      <c r="I2" s="216"/>
    </row>
    <row r="3" spans="1:9" ht="20.25">
      <c r="A3" s="509" t="s">
        <v>347</v>
      </c>
      <c r="B3" s="509"/>
      <c r="C3" s="509"/>
      <c r="D3" s="509"/>
      <c r="E3" s="509"/>
      <c r="F3" s="509"/>
      <c r="G3" s="509"/>
      <c r="H3" s="509"/>
      <c r="I3" s="509"/>
    </row>
    <row r="4" spans="1:9" ht="25.5" customHeight="1">
      <c r="A4" s="510" t="s">
        <v>368</v>
      </c>
      <c r="B4" s="510"/>
      <c r="C4" s="510"/>
      <c r="D4" s="510"/>
      <c r="E4" s="510"/>
      <c r="F4" s="510"/>
      <c r="G4" s="510"/>
      <c r="H4" s="510"/>
      <c r="I4" s="510"/>
    </row>
    <row r="5" spans="1:9" ht="9.75" customHeight="1">
      <c r="A5" s="228"/>
      <c r="B5" s="228"/>
      <c r="C5" s="228"/>
      <c r="D5" s="228"/>
      <c r="E5" s="228"/>
      <c r="F5" s="228"/>
      <c r="G5" s="228"/>
      <c r="H5" s="228"/>
      <c r="I5" s="228"/>
    </row>
    <row r="6" spans="1:9" s="215" customFormat="1" ht="14.25">
      <c r="A6" s="511" t="s">
        <v>338</v>
      </c>
      <c r="B6" s="511"/>
      <c r="C6" s="511"/>
      <c r="D6" s="511"/>
      <c r="E6" s="511"/>
      <c r="F6" s="511"/>
      <c r="G6" s="511"/>
      <c r="H6" s="511"/>
      <c r="I6" s="511"/>
    </row>
    <row r="7" spans="1:9" s="215" customFormat="1" ht="6" customHeight="1">
      <c r="A7" s="229"/>
      <c r="B7" s="229"/>
      <c r="C7" s="229"/>
      <c r="D7" s="229"/>
      <c r="E7" s="229"/>
      <c r="F7" s="229"/>
      <c r="G7" s="229"/>
      <c r="H7" s="229"/>
      <c r="I7" s="229"/>
    </row>
    <row r="8" spans="1:9" ht="15" customHeight="1">
      <c r="A8" s="228"/>
      <c r="B8" s="512" t="s">
        <v>348</v>
      </c>
      <c r="C8" s="512"/>
      <c r="D8" s="512"/>
      <c r="E8" s="512"/>
      <c r="F8" s="512"/>
      <c r="G8" s="512"/>
      <c r="H8" s="512"/>
      <c r="I8" s="512"/>
    </row>
    <row r="9" spans="1:9" ht="30" customHeight="1">
      <c r="A9" s="228"/>
      <c r="B9" s="512" t="s">
        <v>349</v>
      </c>
      <c r="C9" s="512"/>
      <c r="D9" s="512"/>
      <c r="E9" s="512"/>
      <c r="F9" s="512"/>
      <c r="G9" s="512"/>
      <c r="H9" s="512"/>
      <c r="I9" s="512"/>
    </row>
    <row r="10" spans="1:9" ht="28.5" customHeight="1">
      <c r="A10" s="228"/>
      <c r="B10" s="512" t="s">
        <v>403</v>
      </c>
      <c r="C10" s="512"/>
      <c r="D10" s="512"/>
      <c r="E10" s="512"/>
      <c r="F10" s="512"/>
      <c r="G10" s="512"/>
      <c r="H10" s="512"/>
      <c r="I10" s="512"/>
    </row>
    <row r="11" spans="1:9" ht="28.5" customHeight="1">
      <c r="A11" s="228"/>
      <c r="B11" s="512" t="s">
        <v>350</v>
      </c>
      <c r="C11" s="512"/>
      <c r="D11" s="512"/>
      <c r="E11" s="512"/>
      <c r="F11" s="512"/>
      <c r="G11" s="512"/>
      <c r="H11" s="512"/>
      <c r="I11" s="512"/>
    </row>
    <row r="12" spans="1:9" ht="28.5" customHeight="1">
      <c r="A12" s="228"/>
      <c r="B12" s="513" t="s">
        <v>351</v>
      </c>
      <c r="C12" s="513"/>
      <c r="D12" s="513"/>
      <c r="E12" s="513"/>
      <c r="F12" s="513"/>
      <c r="G12" s="513"/>
      <c r="H12" s="513"/>
      <c r="I12" s="513"/>
    </row>
    <row r="13" spans="1:9" ht="4.5" customHeight="1">
      <c r="A13" s="228"/>
      <c r="B13" s="228"/>
      <c r="C13" s="228"/>
      <c r="D13" s="228"/>
      <c r="E13" s="228"/>
      <c r="F13" s="228"/>
      <c r="G13" s="228"/>
      <c r="H13" s="228"/>
      <c r="I13" s="228"/>
    </row>
    <row r="14" spans="1:9" ht="30" customHeight="1">
      <c r="A14" s="512" t="s">
        <v>367</v>
      </c>
      <c r="B14" s="512"/>
      <c r="C14" s="512"/>
      <c r="D14" s="512"/>
      <c r="E14" s="512"/>
      <c r="F14" s="512"/>
      <c r="G14" s="512"/>
      <c r="H14" s="512"/>
      <c r="I14" s="512"/>
    </row>
    <row r="15" spans="1:9" ht="4.5" customHeight="1">
      <c r="A15" s="68"/>
      <c r="B15" s="68"/>
      <c r="C15" s="68"/>
      <c r="D15" s="68"/>
      <c r="E15" s="68"/>
      <c r="F15" s="68"/>
      <c r="G15" s="68"/>
      <c r="H15" s="68"/>
      <c r="I15" s="68"/>
    </row>
    <row r="16" spans="1:9">
      <c r="A16" s="514" t="s">
        <v>333</v>
      </c>
      <c r="B16" s="515"/>
      <c r="C16" s="515"/>
      <c r="D16" s="515"/>
      <c r="E16" s="515"/>
      <c r="F16" s="515"/>
      <c r="G16" s="515"/>
      <c r="H16" s="515"/>
      <c r="I16" s="516"/>
    </row>
    <row r="17" spans="1:9" ht="27.75">
      <c r="A17" s="517" t="s">
        <v>339</v>
      </c>
      <c r="B17" s="518"/>
      <c r="C17" s="518"/>
      <c r="D17" s="518"/>
      <c r="E17" s="519"/>
      <c r="F17" s="230" t="s">
        <v>332</v>
      </c>
      <c r="G17" s="230" t="s">
        <v>331</v>
      </c>
      <c r="H17" s="230" t="s">
        <v>340</v>
      </c>
      <c r="I17" s="230" t="s">
        <v>341</v>
      </c>
    </row>
    <row r="18" spans="1:9">
      <c r="A18" s="231">
        <v>1</v>
      </c>
      <c r="B18" s="520"/>
      <c r="C18" s="521"/>
      <c r="D18" s="521"/>
      <c r="E18" s="522"/>
      <c r="F18" s="232"/>
      <c r="G18" s="232"/>
      <c r="H18" s="233"/>
      <c r="I18" s="234"/>
    </row>
    <row r="19" spans="1:9">
      <c r="A19" s="231">
        <v>2</v>
      </c>
      <c r="B19" s="520"/>
      <c r="C19" s="521"/>
      <c r="D19" s="521"/>
      <c r="E19" s="522"/>
      <c r="F19" s="232"/>
      <c r="G19" s="232"/>
      <c r="H19" s="234"/>
      <c r="I19" s="234"/>
    </row>
    <row r="20" spans="1:9">
      <c r="A20" s="231">
        <v>3</v>
      </c>
      <c r="B20" s="520"/>
      <c r="C20" s="521"/>
      <c r="D20" s="521"/>
      <c r="E20" s="522"/>
      <c r="F20" s="232"/>
      <c r="G20" s="232"/>
      <c r="H20" s="234"/>
      <c r="I20" s="234"/>
    </row>
    <row r="21" spans="1:9">
      <c r="A21" s="231">
        <v>4</v>
      </c>
      <c r="B21" s="520"/>
      <c r="C21" s="521"/>
      <c r="D21" s="521"/>
      <c r="E21" s="522"/>
      <c r="F21" s="232"/>
      <c r="G21" s="232"/>
      <c r="H21" s="234"/>
      <c r="I21" s="234"/>
    </row>
    <row r="22" spans="1:9">
      <c r="A22" s="523"/>
      <c r="B22" s="524"/>
      <c r="C22" s="524"/>
      <c r="D22" s="524"/>
      <c r="E22" s="235" t="s">
        <v>330</v>
      </c>
      <c r="F22" s="236" t="str">
        <f>IF(SUM(F18:F21)=0, "", SUM(F18:F21))</f>
        <v/>
      </c>
      <c r="G22" s="236" t="str">
        <f>IF(SUM(G18:G21)=0, "", SUM(G18:G21))</f>
        <v/>
      </c>
      <c r="H22" s="265" t="str">
        <f>IF(SUM(H18:H21)=0, "", SUM(H18:H21))</f>
        <v/>
      </c>
      <c r="I22" s="265" t="str">
        <f>IF(SUM(I18:I21)=0, "", SUM(I18:I21))</f>
        <v/>
      </c>
    </row>
    <row r="23" spans="1:9" ht="9.75" customHeight="1">
      <c r="A23" s="237"/>
      <c r="B23" s="237"/>
      <c r="C23" s="237"/>
      <c r="D23" s="237"/>
      <c r="E23" s="237"/>
      <c r="F23" s="237"/>
      <c r="G23" s="237"/>
      <c r="H23" s="238"/>
      <c r="I23" s="238"/>
    </row>
    <row r="24" spans="1:9" ht="25.5" customHeight="1">
      <c r="A24" s="525" t="s">
        <v>342</v>
      </c>
      <c r="B24" s="525"/>
      <c r="C24" s="525"/>
      <c r="D24" s="525"/>
      <c r="E24" s="525"/>
      <c r="F24" s="525"/>
      <c r="G24" s="525"/>
      <c r="H24" s="525"/>
      <c r="I24" s="525"/>
    </row>
    <row r="25" spans="1:9" ht="25.5" customHeight="1">
      <c r="A25" s="526" t="s">
        <v>343</v>
      </c>
      <c r="B25" s="526"/>
      <c r="C25" s="526"/>
      <c r="D25" s="526"/>
      <c r="E25" s="526"/>
      <c r="F25" s="526"/>
      <c r="G25" s="526"/>
      <c r="H25" s="526"/>
      <c r="I25" s="526"/>
    </row>
    <row r="26" spans="1:9" ht="15.75">
      <c r="A26" s="526" t="s">
        <v>344</v>
      </c>
      <c r="B26" s="526"/>
      <c r="C26" s="526"/>
      <c r="D26" s="526"/>
      <c r="E26" s="526"/>
      <c r="F26" s="526"/>
      <c r="G26" s="526"/>
      <c r="H26" s="526"/>
      <c r="I26" s="526"/>
    </row>
    <row r="27" spans="1:9" ht="25.5" customHeight="1">
      <c r="A27" s="526" t="s">
        <v>345</v>
      </c>
      <c r="B27" s="526"/>
      <c r="C27" s="526"/>
      <c r="D27" s="526"/>
      <c r="E27" s="526"/>
      <c r="F27" s="526"/>
      <c r="G27" s="526"/>
      <c r="H27" s="526"/>
      <c r="I27" s="526"/>
    </row>
    <row r="28" spans="1:9" ht="25.5" customHeight="1">
      <c r="A28" s="526" t="s">
        <v>346</v>
      </c>
      <c r="B28" s="526"/>
      <c r="C28" s="526"/>
      <c r="D28" s="526"/>
      <c r="E28" s="526"/>
      <c r="F28" s="526"/>
      <c r="G28" s="526"/>
      <c r="H28" s="526"/>
      <c r="I28" s="526"/>
    </row>
    <row r="29" spans="1:9" ht="9" customHeight="1">
      <c r="A29" s="68"/>
      <c r="B29" s="68"/>
      <c r="C29" s="68"/>
      <c r="D29" s="68"/>
      <c r="E29" s="68"/>
      <c r="F29" s="68"/>
      <c r="G29" s="68"/>
      <c r="H29" s="68"/>
      <c r="I29" s="68"/>
    </row>
    <row r="30" spans="1:9">
      <c r="A30" s="527" t="s">
        <v>329</v>
      </c>
      <c r="B30" s="527"/>
      <c r="C30" s="527"/>
      <c r="D30" s="527"/>
      <c r="E30" s="527"/>
      <c r="F30" s="527"/>
      <c r="G30" s="527"/>
      <c r="H30" s="527"/>
      <c r="I30" s="527"/>
    </row>
    <row r="31" spans="1:9">
      <c r="A31" s="528" t="s">
        <v>328</v>
      </c>
      <c r="B31" s="528"/>
      <c r="C31" s="528"/>
      <c r="D31" s="529" t="s">
        <v>327</v>
      </c>
      <c r="E31" s="529"/>
      <c r="F31" s="529"/>
      <c r="G31" s="529"/>
      <c r="H31" s="529"/>
      <c r="I31" s="529"/>
    </row>
    <row r="32" spans="1:9">
      <c r="A32" s="528" t="s">
        <v>326</v>
      </c>
      <c r="B32" s="528"/>
      <c r="C32" s="528"/>
      <c r="D32" s="533" t="s">
        <v>325</v>
      </c>
      <c r="E32" s="533"/>
      <c r="F32" s="533"/>
      <c r="G32" s="533"/>
      <c r="H32" s="533"/>
      <c r="I32" s="533"/>
    </row>
    <row r="33" spans="1:9">
      <c r="A33" s="528" t="s">
        <v>324</v>
      </c>
      <c r="B33" s="528"/>
      <c r="C33" s="528"/>
      <c r="D33" s="530" t="s">
        <v>323</v>
      </c>
      <c r="E33" s="531"/>
      <c r="F33" s="531"/>
      <c r="G33" s="531"/>
      <c r="H33" s="531"/>
      <c r="I33" s="532"/>
    </row>
    <row r="34" spans="1:9" s="68" customFormat="1" ht="12.75">
      <c r="A34" s="528" t="s">
        <v>322</v>
      </c>
      <c r="B34" s="528"/>
      <c r="C34" s="528"/>
      <c r="D34" s="530" t="s">
        <v>321</v>
      </c>
      <c r="E34" s="531"/>
      <c r="F34" s="531"/>
      <c r="G34" s="531"/>
      <c r="H34" s="531"/>
      <c r="I34" s="532"/>
    </row>
    <row r="35" spans="1:9" s="68" customFormat="1" ht="12.75">
      <c r="A35" s="528" t="s">
        <v>320</v>
      </c>
      <c r="B35" s="528"/>
      <c r="C35" s="528"/>
      <c r="D35" s="530" t="s">
        <v>319</v>
      </c>
      <c r="E35" s="531"/>
      <c r="F35" s="531"/>
      <c r="G35" s="531"/>
      <c r="H35" s="531"/>
      <c r="I35" s="532"/>
    </row>
    <row r="36" spans="1:9" s="68" customFormat="1" ht="12.75">
      <c r="A36" s="528" t="s">
        <v>318</v>
      </c>
      <c r="B36" s="528"/>
      <c r="C36" s="528"/>
      <c r="D36" s="529" t="s">
        <v>317</v>
      </c>
      <c r="E36" s="529"/>
      <c r="F36" s="529"/>
      <c r="G36" s="529"/>
      <c r="H36" s="529"/>
      <c r="I36" s="529"/>
    </row>
    <row r="37" spans="1:9" s="68" customFormat="1" ht="12.75"/>
    <row r="38" spans="1:9" s="68" customFormat="1">
      <c r="A38" s="212"/>
      <c r="B38" s="212"/>
      <c r="C38" s="212"/>
      <c r="D38" s="212"/>
      <c r="E38" s="212"/>
      <c r="F38" s="212"/>
      <c r="G38" s="212"/>
      <c r="H38" s="212"/>
      <c r="I38" s="212"/>
    </row>
    <row r="39" spans="1:9" s="68" customFormat="1">
      <c r="A39" s="212"/>
      <c r="B39" s="212"/>
      <c r="C39" s="212"/>
      <c r="D39" s="212"/>
      <c r="E39" s="212"/>
      <c r="F39" s="212"/>
      <c r="G39" s="212"/>
      <c r="H39" s="212"/>
      <c r="I39" s="212"/>
    </row>
    <row r="40" spans="1:9" s="214" customFormat="1" ht="16.5">
      <c r="A40" s="212"/>
      <c r="B40" s="212"/>
      <c r="C40" s="212"/>
      <c r="D40" s="212"/>
      <c r="E40" s="212"/>
      <c r="F40" s="212"/>
      <c r="G40" s="212"/>
      <c r="H40" s="212"/>
      <c r="I40" s="212"/>
    </row>
    <row r="41" spans="1:9" s="214" customFormat="1" ht="16.5">
      <c r="A41" s="212"/>
      <c r="B41" s="212"/>
      <c r="C41" s="212"/>
      <c r="D41" s="212"/>
      <c r="E41" s="212"/>
      <c r="F41" s="212"/>
      <c r="G41" s="212"/>
      <c r="H41" s="212"/>
      <c r="I41" s="212"/>
    </row>
    <row r="42" spans="1:9" s="214" customFormat="1" ht="16.5">
      <c r="A42" s="212"/>
      <c r="B42" s="212"/>
      <c r="C42" s="212"/>
      <c r="D42" s="212"/>
      <c r="E42" s="212"/>
      <c r="F42" s="212"/>
      <c r="G42" s="212"/>
      <c r="H42" s="212"/>
      <c r="I42" s="212"/>
    </row>
    <row r="43" spans="1:9" s="214" customFormat="1" ht="16.5">
      <c r="A43" s="212"/>
      <c r="B43" s="212"/>
      <c r="C43" s="212"/>
      <c r="D43" s="212"/>
      <c r="E43" s="212"/>
      <c r="F43" s="212"/>
      <c r="G43" s="212"/>
      <c r="H43" s="212"/>
      <c r="I43" s="212"/>
    </row>
    <row r="44" spans="1:9" s="214" customFormat="1" ht="16.5">
      <c r="A44" s="212"/>
      <c r="B44" s="212"/>
      <c r="C44" s="212"/>
      <c r="D44" s="212"/>
      <c r="E44" s="212"/>
      <c r="F44" s="212"/>
      <c r="G44" s="212"/>
      <c r="H44" s="212"/>
      <c r="I44" s="212"/>
    </row>
    <row r="45" spans="1:9" s="214" customFormat="1" ht="16.5">
      <c r="A45" s="212"/>
      <c r="B45" s="212"/>
      <c r="C45" s="212"/>
      <c r="D45" s="212"/>
      <c r="E45" s="212"/>
      <c r="F45" s="212"/>
      <c r="G45" s="212"/>
      <c r="H45" s="212"/>
      <c r="I45" s="212"/>
    </row>
    <row r="46" spans="1:9" s="214" customFormat="1" ht="16.5">
      <c r="A46" s="212"/>
      <c r="B46" s="212"/>
      <c r="C46" s="212"/>
      <c r="D46" s="212"/>
      <c r="E46" s="212"/>
      <c r="F46" s="212"/>
      <c r="G46" s="212"/>
      <c r="H46" s="212"/>
      <c r="I46" s="212"/>
    </row>
    <row r="47" spans="1:9" s="214" customFormat="1" ht="16.5">
      <c r="A47" s="212"/>
      <c r="B47" s="212"/>
      <c r="C47" s="212"/>
      <c r="D47" s="212"/>
      <c r="E47" s="212"/>
      <c r="F47" s="212"/>
      <c r="G47" s="212"/>
      <c r="H47" s="212"/>
      <c r="I47" s="212"/>
    </row>
    <row r="48" spans="1:9" s="68" customFormat="1">
      <c r="A48" s="212"/>
      <c r="B48" s="212"/>
      <c r="C48" s="212"/>
      <c r="D48" s="212"/>
      <c r="E48" s="212"/>
      <c r="F48" s="212"/>
      <c r="G48" s="212"/>
      <c r="H48" s="212"/>
      <c r="I48" s="212"/>
    </row>
    <row r="49" spans="1:9" s="68" customFormat="1">
      <c r="A49" s="212"/>
      <c r="B49" s="212"/>
      <c r="C49" s="212"/>
      <c r="D49" s="212"/>
      <c r="E49" s="212"/>
      <c r="F49" s="212"/>
      <c r="G49" s="212"/>
      <c r="H49" s="212"/>
      <c r="I49" s="212"/>
    </row>
    <row r="50" spans="1:9" s="68" customFormat="1" ht="12.75" customHeight="1">
      <c r="A50" s="212"/>
      <c r="B50" s="212"/>
      <c r="C50" s="212"/>
      <c r="D50" s="212"/>
      <c r="E50" s="212"/>
      <c r="F50" s="212"/>
      <c r="G50" s="212"/>
      <c r="H50" s="212"/>
      <c r="I50" s="212"/>
    </row>
    <row r="51" spans="1:9" s="68" customFormat="1">
      <c r="A51" s="212"/>
      <c r="B51" s="212"/>
      <c r="C51" s="212"/>
      <c r="D51" s="212"/>
      <c r="E51" s="212"/>
      <c r="F51" s="212"/>
      <c r="G51" s="212"/>
      <c r="H51" s="212"/>
      <c r="I51" s="212"/>
    </row>
    <row r="52" spans="1:9" s="68" customFormat="1">
      <c r="A52" s="212"/>
      <c r="B52" s="212"/>
      <c r="C52" s="212"/>
      <c r="D52" s="212"/>
      <c r="E52" s="212"/>
      <c r="F52" s="212"/>
      <c r="G52" s="212"/>
      <c r="H52" s="212"/>
      <c r="I52" s="212"/>
    </row>
    <row r="53" spans="1:9" s="68" customFormat="1">
      <c r="A53" s="212"/>
      <c r="B53" s="212"/>
      <c r="C53" s="212"/>
      <c r="D53" s="212"/>
      <c r="E53" s="212"/>
      <c r="F53" s="212"/>
      <c r="G53" s="212"/>
      <c r="H53" s="212"/>
      <c r="I53" s="212"/>
    </row>
    <row r="54" spans="1:9" s="68" customFormat="1">
      <c r="A54" s="212"/>
      <c r="B54" s="212"/>
      <c r="C54" s="212"/>
      <c r="D54" s="212"/>
      <c r="E54" s="212"/>
      <c r="F54" s="212"/>
      <c r="G54" s="212"/>
      <c r="H54" s="212"/>
      <c r="I54" s="212"/>
    </row>
    <row r="55" spans="1:9" s="68" customFormat="1">
      <c r="A55" s="212"/>
      <c r="B55" s="212"/>
      <c r="C55" s="212"/>
      <c r="D55" s="212"/>
      <c r="E55" s="212"/>
      <c r="F55" s="212"/>
      <c r="G55" s="212"/>
      <c r="H55" s="212"/>
      <c r="I55" s="212"/>
    </row>
    <row r="56" spans="1:9" ht="17.25" customHeight="1"/>
    <row r="57" spans="1:9" s="213" customFormat="1" ht="15.75">
      <c r="A57" s="212"/>
      <c r="B57" s="212"/>
      <c r="C57" s="212"/>
      <c r="D57" s="212"/>
      <c r="E57" s="212"/>
      <c r="F57" s="212"/>
      <c r="G57" s="212"/>
      <c r="H57" s="212"/>
      <c r="I57" s="212"/>
    </row>
  </sheetData>
  <sheetProtection password="E9C9" sheet="1" objects="1" scenarios="1" selectLockedCells="1"/>
  <mergeCells count="34">
    <mergeCell ref="A36:C36"/>
    <mergeCell ref="D36:I36"/>
    <mergeCell ref="A32:C32"/>
    <mergeCell ref="D32:I32"/>
    <mergeCell ref="A33:C33"/>
    <mergeCell ref="D33:I33"/>
    <mergeCell ref="A34:C34"/>
    <mergeCell ref="D34:I34"/>
    <mergeCell ref="A28:I28"/>
    <mergeCell ref="A30:I30"/>
    <mergeCell ref="A31:C31"/>
    <mergeCell ref="D31:I31"/>
    <mergeCell ref="A35:C35"/>
    <mergeCell ref="D35:I35"/>
    <mergeCell ref="A22:D22"/>
    <mergeCell ref="A24:I24"/>
    <mergeCell ref="A25:I25"/>
    <mergeCell ref="A26:I26"/>
    <mergeCell ref="A27:I27"/>
    <mergeCell ref="A17:E17"/>
    <mergeCell ref="B18:E18"/>
    <mergeCell ref="B19:E19"/>
    <mergeCell ref="B20:E20"/>
    <mergeCell ref="B21:E21"/>
    <mergeCell ref="B10:I10"/>
    <mergeCell ref="B11:I11"/>
    <mergeCell ref="B12:I12"/>
    <mergeCell ref="A14:I14"/>
    <mergeCell ref="A16:I16"/>
    <mergeCell ref="A3:I3"/>
    <mergeCell ref="A4:I4"/>
    <mergeCell ref="A6:I6"/>
    <mergeCell ref="B8:I8"/>
    <mergeCell ref="B9:I9"/>
  </mergeCells>
  <printOptions horizontalCentered="1"/>
  <pageMargins left="0.25" right="0.25" top="0.25" bottom="0.5" header="0.3" footer="0.3"/>
  <pageSetup orientation="portrait" r:id="rId1"/>
  <headerFooter>
    <oddFooter>&amp;L&amp;"Arial Narrow,Regular"TC Light and Power ENERGY SMART Program
2012 Program&amp;R&amp;"Arial Narrow,Regular"Commercial and Industrial Incentive Application 2012 
Page 11</oddFooter>
    <firstFooter>&amp;LHometown Energy Savers®
October 2010&amp;C&amp;"Arial,Bold" 877-NRG-LBWL (674-5295)&amp;RCustom Incentive Application
Page &amp;P</firstFooter>
  </headerFooter>
  <drawing r:id="rId2"/>
</worksheet>
</file>

<file path=xl/worksheets/sheet12.xml><?xml version="1.0" encoding="utf-8"?>
<worksheet xmlns="http://schemas.openxmlformats.org/spreadsheetml/2006/main" xmlns:r="http://schemas.openxmlformats.org/officeDocument/2006/relationships">
  <dimension ref="A1:J36"/>
  <sheetViews>
    <sheetView showGridLines="0" view="pageLayout" zoomScaleNormal="100" zoomScaleSheetLayoutView="100" workbookViewId="0">
      <selection activeCell="I15" sqref="I15"/>
    </sheetView>
  </sheetViews>
  <sheetFormatPr defaultColWidth="10.7109375" defaultRowHeight="12.75"/>
  <cols>
    <col min="1" max="1" width="3.140625" style="39" customWidth="1"/>
    <col min="2" max="10" width="10.85546875" style="39" customWidth="1"/>
    <col min="11" max="16384" width="10.7109375" style="39"/>
  </cols>
  <sheetData>
    <row r="1" spans="1:10" ht="42.75" customHeight="1">
      <c r="B1" s="55"/>
      <c r="C1" s="55"/>
      <c r="D1" s="55"/>
      <c r="E1" s="55"/>
      <c r="F1" s="55"/>
      <c r="G1" s="55"/>
    </row>
    <row r="2" spans="1:10" ht="16.5" customHeight="1">
      <c r="B2" s="485"/>
      <c r="C2" s="486"/>
      <c r="D2" s="486"/>
      <c r="E2" s="486"/>
      <c r="F2" s="486"/>
      <c r="G2" s="486"/>
    </row>
    <row r="3" spans="1:10" ht="16.5" customHeight="1">
      <c r="B3" s="54"/>
      <c r="C3" s="55"/>
      <c r="D3" s="55"/>
      <c r="E3" s="55"/>
      <c r="F3" s="55"/>
      <c r="G3" s="55"/>
    </row>
    <row r="4" spans="1:10" ht="25.5" customHeight="1">
      <c r="A4" s="68"/>
      <c r="B4" s="202"/>
      <c r="C4" s="82"/>
      <c r="D4" s="82"/>
      <c r="E4" s="82"/>
      <c r="F4" s="82"/>
      <c r="G4" s="82"/>
      <c r="H4" s="82"/>
      <c r="I4" s="82"/>
      <c r="J4" s="82"/>
    </row>
    <row r="5" spans="1:10" ht="20.25">
      <c r="A5" s="534" t="s">
        <v>195</v>
      </c>
      <c r="B5" s="534"/>
      <c r="C5" s="534"/>
      <c r="D5" s="534"/>
      <c r="E5" s="534"/>
      <c r="F5" s="534"/>
      <c r="G5" s="534"/>
      <c r="H5" s="534"/>
      <c r="I5" s="534"/>
      <c r="J5" s="534"/>
    </row>
    <row r="6" spans="1:10" ht="47.25" customHeight="1">
      <c r="A6" s="535" t="s">
        <v>300</v>
      </c>
      <c r="B6" s="536"/>
      <c r="C6" s="536"/>
      <c r="D6" s="536"/>
      <c r="E6" s="536"/>
      <c r="F6" s="536"/>
      <c r="G6" s="536"/>
      <c r="H6" s="536"/>
      <c r="I6" s="536"/>
      <c r="J6" s="536"/>
    </row>
    <row r="7" spans="1:10">
      <c r="A7" s="84"/>
      <c r="B7" s="83"/>
      <c r="C7" s="83"/>
      <c r="D7" s="239" t="s">
        <v>187</v>
      </c>
      <c r="E7" s="239"/>
      <c r="F7" s="239"/>
      <c r="G7" s="239"/>
      <c r="J7" s="83"/>
    </row>
    <row r="8" spans="1:10" ht="13.5">
      <c r="A8" s="203"/>
      <c r="B8" s="204"/>
      <c r="C8" s="204"/>
      <c r="D8" s="239" t="s">
        <v>188</v>
      </c>
      <c r="E8" s="239"/>
      <c r="F8" s="239"/>
      <c r="G8" s="239"/>
      <c r="J8" s="204"/>
    </row>
    <row r="9" spans="1:10" ht="13.5">
      <c r="A9" s="84"/>
      <c r="B9" s="204"/>
      <c r="C9" s="204"/>
      <c r="D9" s="239" t="s">
        <v>189</v>
      </c>
      <c r="E9" s="239"/>
      <c r="F9" s="239"/>
      <c r="G9" s="239"/>
      <c r="J9" s="204"/>
    </row>
    <row r="10" spans="1:10" ht="13.5">
      <c r="A10" s="203"/>
      <c r="B10" s="204"/>
      <c r="C10" s="204"/>
      <c r="D10" s="239" t="s">
        <v>190</v>
      </c>
      <c r="E10" s="239"/>
      <c r="F10" s="239"/>
      <c r="G10" s="239"/>
      <c r="J10" s="204"/>
    </row>
    <row r="11" spans="1:10">
      <c r="A11" s="84"/>
      <c r="B11" s="83"/>
      <c r="C11" s="83"/>
      <c r="D11" s="239" t="s">
        <v>191</v>
      </c>
      <c r="E11" s="239"/>
      <c r="F11" s="239"/>
      <c r="G11" s="239"/>
      <c r="J11" s="83"/>
    </row>
    <row r="12" spans="1:10" ht="13.5">
      <c r="A12" s="203"/>
      <c r="B12" s="205"/>
      <c r="C12" s="205"/>
      <c r="D12" s="239" t="s">
        <v>192</v>
      </c>
      <c r="E12" s="239"/>
      <c r="F12" s="239"/>
      <c r="G12" s="239"/>
      <c r="J12" s="205"/>
    </row>
    <row r="13" spans="1:10">
      <c r="A13" s="68"/>
      <c r="B13" s="84"/>
      <c r="C13" s="83"/>
      <c r="D13" s="239" t="s">
        <v>193</v>
      </c>
      <c r="E13" s="239"/>
      <c r="F13" s="239"/>
      <c r="G13" s="239"/>
      <c r="J13" s="83"/>
    </row>
    <row r="14" spans="1:10" ht="13.5">
      <c r="A14" s="203"/>
      <c r="B14" s="204"/>
      <c r="C14" s="204"/>
      <c r="D14" s="239" t="s">
        <v>194</v>
      </c>
      <c r="E14" s="239"/>
      <c r="F14" s="239"/>
      <c r="G14" s="239"/>
      <c r="J14" s="204"/>
    </row>
    <row r="15" spans="1:10">
      <c r="A15" s="43"/>
      <c r="B15" s="56"/>
      <c r="C15" s="56"/>
      <c r="D15" s="56"/>
      <c r="E15" s="60"/>
      <c r="F15" s="44"/>
      <c r="G15" s="44"/>
      <c r="H15" s="44"/>
      <c r="I15" s="44"/>
      <c r="J15" s="56"/>
    </row>
    <row r="16" spans="1:10">
      <c r="B16" s="44"/>
      <c r="C16" s="53"/>
      <c r="D16" s="53"/>
      <c r="E16" s="53"/>
      <c r="F16" s="53"/>
      <c r="G16" s="53"/>
      <c r="H16" s="53"/>
      <c r="I16" s="53"/>
      <c r="J16" s="53"/>
    </row>
    <row r="17" spans="1:10" s="45" customFormat="1">
      <c r="A17" s="43"/>
      <c r="B17" s="57"/>
      <c r="C17" s="57"/>
      <c r="D17" s="57"/>
      <c r="E17" s="57"/>
      <c r="F17" s="57"/>
      <c r="G17" s="57"/>
      <c r="H17" s="57"/>
      <c r="I17" s="57"/>
      <c r="J17" s="57"/>
    </row>
    <row r="18" spans="1:10">
      <c r="A18" s="44"/>
      <c r="C18" s="47"/>
      <c r="D18" s="47"/>
      <c r="E18" s="47"/>
      <c r="F18" s="47"/>
      <c r="G18" s="47"/>
      <c r="H18" s="47"/>
      <c r="I18" s="47"/>
      <c r="J18" s="47"/>
    </row>
    <row r="19" spans="1:10">
      <c r="A19" s="44"/>
      <c r="C19" s="52"/>
      <c r="D19" s="52"/>
      <c r="E19" s="52"/>
      <c r="F19" s="52"/>
      <c r="G19" s="52"/>
      <c r="H19" s="52"/>
      <c r="I19" s="52"/>
      <c r="J19" s="52"/>
    </row>
    <row r="20" spans="1:10">
      <c r="A20" s="43"/>
      <c r="B20" s="56"/>
      <c r="C20" s="56"/>
      <c r="D20" s="56"/>
      <c r="E20" s="56"/>
      <c r="F20" s="56"/>
      <c r="G20" s="56"/>
      <c r="H20" s="56"/>
      <c r="I20" s="56"/>
      <c r="J20" s="56"/>
    </row>
    <row r="21" spans="1:10">
      <c r="A21" s="44"/>
      <c r="B21" s="53"/>
      <c r="C21" s="53"/>
      <c r="D21" s="53"/>
      <c r="E21" s="53"/>
      <c r="F21" s="53"/>
      <c r="G21" s="53"/>
      <c r="H21" s="53"/>
      <c r="I21" s="53"/>
      <c r="J21" s="53"/>
    </row>
    <row r="22" spans="1:10">
      <c r="A22" s="43"/>
      <c r="B22" s="56"/>
      <c r="C22" s="56"/>
      <c r="D22" s="56"/>
      <c r="E22" s="56"/>
      <c r="F22" s="56"/>
      <c r="G22" s="56"/>
      <c r="H22" s="56"/>
      <c r="I22" s="56"/>
      <c r="J22" s="56"/>
    </row>
    <row r="23" spans="1:10">
      <c r="A23" s="44"/>
      <c r="B23" s="53"/>
      <c r="C23" s="53"/>
      <c r="D23" s="53"/>
      <c r="E23" s="53"/>
      <c r="F23" s="53"/>
      <c r="G23" s="53"/>
      <c r="H23" s="53"/>
      <c r="I23" s="53"/>
      <c r="J23" s="53"/>
    </row>
    <row r="24" spans="1:10">
      <c r="A24" s="43"/>
      <c r="B24" s="56"/>
      <c r="C24" s="56"/>
      <c r="D24" s="56"/>
      <c r="E24" s="56"/>
      <c r="F24" s="56"/>
      <c r="G24" s="56"/>
      <c r="H24" s="56"/>
      <c r="I24" s="56"/>
      <c r="J24" s="56"/>
    </row>
    <row r="25" spans="1:10">
      <c r="A25" s="44"/>
      <c r="B25" s="49"/>
      <c r="C25" s="49"/>
      <c r="D25" s="49"/>
      <c r="E25" s="49"/>
      <c r="F25" s="49"/>
      <c r="G25" s="49"/>
      <c r="H25" s="49"/>
      <c r="I25" s="49"/>
      <c r="J25" s="49"/>
    </row>
    <row r="26" spans="1:10">
      <c r="A26" s="43"/>
      <c r="B26" s="58"/>
      <c r="C26" s="58"/>
      <c r="D26" s="58"/>
      <c r="E26" s="58"/>
      <c r="F26" s="58"/>
      <c r="G26" s="58"/>
      <c r="H26" s="58"/>
      <c r="I26" s="58"/>
      <c r="J26" s="58"/>
    </row>
    <row r="27" spans="1:10">
      <c r="A27" s="53"/>
      <c r="B27" s="44"/>
      <c r="C27" s="53"/>
      <c r="D27" s="53"/>
      <c r="E27" s="53"/>
      <c r="F27" s="53"/>
      <c r="G27" s="53"/>
      <c r="H27" s="53"/>
      <c r="I27" s="53"/>
      <c r="J27" s="53"/>
    </row>
    <row r="28" spans="1:10">
      <c r="A28" s="43"/>
      <c r="B28" s="48"/>
      <c r="C28" s="53"/>
      <c r="D28" s="53"/>
      <c r="E28" s="53"/>
      <c r="F28" s="53"/>
      <c r="G28" s="53"/>
      <c r="H28" s="53"/>
      <c r="I28" s="53"/>
      <c r="J28" s="53"/>
    </row>
    <row r="29" spans="1:10">
      <c r="A29" s="53"/>
      <c r="B29" s="47"/>
      <c r="C29" s="47"/>
      <c r="D29" s="47"/>
      <c r="E29" s="47"/>
      <c r="F29" s="47"/>
      <c r="G29" s="47"/>
      <c r="H29" s="47"/>
      <c r="I29" s="47"/>
      <c r="J29" s="47"/>
    </row>
    <row r="30" spans="1:10">
      <c r="A30" s="53"/>
      <c r="B30" s="47"/>
      <c r="C30" s="52"/>
      <c r="D30" s="52"/>
      <c r="E30" s="52"/>
      <c r="F30" s="52"/>
      <c r="G30" s="52"/>
      <c r="H30" s="52"/>
      <c r="I30" s="52"/>
      <c r="J30" s="52"/>
    </row>
    <row r="31" spans="1:10">
      <c r="A31" s="50"/>
      <c r="B31" s="59"/>
      <c r="C31" s="59"/>
      <c r="D31" s="59"/>
      <c r="E31" s="59"/>
      <c r="F31" s="59"/>
      <c r="G31" s="59"/>
      <c r="H31" s="59"/>
      <c r="I31" s="59"/>
      <c r="J31" s="59"/>
    </row>
    <row r="32" spans="1:10">
      <c r="A32" s="53"/>
      <c r="B32" s="53"/>
      <c r="C32" s="53"/>
      <c r="D32" s="53"/>
      <c r="E32" s="53"/>
      <c r="F32" s="53"/>
      <c r="G32" s="53"/>
      <c r="H32" s="53"/>
      <c r="I32" s="53"/>
      <c r="J32" s="53"/>
    </row>
    <row r="33" spans="1:10">
      <c r="A33" s="50"/>
      <c r="B33" s="47"/>
      <c r="C33" s="47"/>
      <c r="D33" s="47"/>
      <c r="E33" s="47"/>
      <c r="F33" s="47"/>
      <c r="G33" s="47"/>
      <c r="H33" s="47"/>
      <c r="I33" s="47"/>
      <c r="J33" s="47"/>
    </row>
    <row r="34" spans="1:10">
      <c r="A34" s="53"/>
      <c r="B34" s="53"/>
      <c r="C34" s="53"/>
      <c r="D34" s="53"/>
      <c r="E34" s="53"/>
      <c r="F34" s="53"/>
      <c r="G34" s="53"/>
      <c r="H34" s="53"/>
      <c r="I34" s="53"/>
      <c r="J34" s="53"/>
    </row>
    <row r="35" spans="1:10">
      <c r="A35" s="50"/>
      <c r="B35" s="56"/>
      <c r="C35" s="56"/>
      <c r="D35" s="56"/>
      <c r="E35" s="56"/>
      <c r="F35" s="56"/>
      <c r="G35" s="56"/>
      <c r="H35" s="56"/>
      <c r="I35" s="56"/>
      <c r="J35" s="56"/>
    </row>
    <row r="36" spans="1:10">
      <c r="A36" s="47"/>
      <c r="B36" s="53"/>
      <c r="C36" s="53"/>
      <c r="D36" s="53"/>
      <c r="E36" s="53"/>
      <c r="F36" s="53"/>
      <c r="G36" s="53"/>
      <c r="H36" s="53"/>
      <c r="I36" s="53"/>
      <c r="J36" s="53"/>
    </row>
  </sheetData>
  <sheetProtection password="E9C9" sheet="1" objects="1" scenarios="1" selectLockedCells="1"/>
  <mergeCells count="4">
    <mergeCell ref="B2:C2"/>
    <mergeCell ref="D2:G2"/>
    <mergeCell ref="A5:J5"/>
    <mergeCell ref="A6:J6"/>
  </mergeCells>
  <printOptions horizontalCentered="1"/>
  <pageMargins left="0.25" right="0.25" top="0.25" bottom="0.5" header="0.3" footer="0.05"/>
  <pageSetup orientation="portrait" r:id="rId1"/>
  <headerFooter differentFirst="1">
    <oddFooter>&amp;L&amp;"Arial Narrow,Regular"TC Light and Power ENERGY SMART Program
2012 Program&amp;R&amp;"Arial Narrow,Regular"Commercial &amp; Industrial Incentive Application 2012
Page &amp;P</oddFooter>
    <firstFooter>&amp;L&amp;"Arial Narrow,Regular"TC Light and Power ENERGY SMART Program
2012 Program&amp;R&amp;"Arial Narrow,Regular"Commercial &amp; Industrial Incentive Application 2012
Page 12</firstFooter>
  </headerFooter>
  <drawing r:id="rId2"/>
</worksheet>
</file>

<file path=xl/worksheets/sheet13.xml><?xml version="1.0" encoding="utf-8"?>
<worksheet xmlns="http://schemas.openxmlformats.org/spreadsheetml/2006/main" xmlns:r="http://schemas.openxmlformats.org/officeDocument/2006/relationships">
  <dimension ref="A1:J65"/>
  <sheetViews>
    <sheetView showGridLines="0" view="pageLayout" zoomScaleNormal="100" zoomScaleSheetLayoutView="100" workbookViewId="0">
      <selection activeCell="B5" sqref="B5"/>
    </sheetView>
  </sheetViews>
  <sheetFormatPr defaultColWidth="10.7109375" defaultRowHeight="12.75"/>
  <cols>
    <col min="1" max="1" width="2.85546875" style="66" customWidth="1"/>
    <col min="2" max="9" width="10.42578125" style="68" customWidth="1"/>
    <col min="10" max="10" width="11.7109375" style="68" customWidth="1"/>
    <col min="11" max="16384" width="10.7109375" style="68"/>
  </cols>
  <sheetData>
    <row r="1" spans="1:10" ht="42.75" customHeight="1">
      <c r="B1" s="67"/>
      <c r="C1" s="67"/>
      <c r="D1" s="67"/>
      <c r="E1" s="67"/>
      <c r="F1" s="67"/>
      <c r="G1" s="67"/>
    </row>
    <row r="2" spans="1:10" ht="16.5" customHeight="1">
      <c r="B2" s="538"/>
      <c r="C2" s="539"/>
      <c r="D2" s="539"/>
      <c r="E2" s="539"/>
      <c r="F2" s="539"/>
      <c r="G2" s="539"/>
    </row>
    <row r="3" spans="1:10" ht="21.75" customHeight="1">
      <c r="A3" s="540" t="s">
        <v>360</v>
      </c>
      <c r="B3" s="540"/>
      <c r="C3" s="540"/>
      <c r="D3" s="540"/>
      <c r="E3" s="540"/>
      <c r="F3" s="540"/>
      <c r="G3" s="540"/>
      <c r="H3" s="540"/>
      <c r="I3" s="540"/>
      <c r="J3" s="540"/>
    </row>
    <row r="4" spans="1:10" ht="54.75" customHeight="1">
      <c r="A4" s="69" t="s">
        <v>406</v>
      </c>
      <c r="B4" s="541" t="s">
        <v>365</v>
      </c>
      <c r="C4" s="542"/>
      <c r="D4" s="542"/>
      <c r="E4" s="542"/>
      <c r="F4" s="542"/>
      <c r="G4" s="542"/>
      <c r="H4" s="542"/>
      <c r="I4" s="542"/>
      <c r="J4" s="542"/>
    </row>
    <row r="5" spans="1:10" ht="15" customHeight="1">
      <c r="A5" s="69">
        <v>2</v>
      </c>
      <c r="B5" s="70" t="s">
        <v>227</v>
      </c>
      <c r="C5" s="70"/>
      <c r="D5" s="70"/>
      <c r="E5" s="70"/>
      <c r="F5" s="70"/>
      <c r="G5" s="70"/>
      <c r="H5" s="70"/>
      <c r="I5" s="70"/>
      <c r="J5" s="70"/>
    </row>
    <row r="6" spans="1:10" ht="15.75" customHeight="1">
      <c r="A6" s="71"/>
      <c r="B6" s="543" t="s">
        <v>228</v>
      </c>
      <c r="C6" s="543"/>
      <c r="D6" s="543"/>
      <c r="E6" s="543"/>
      <c r="F6" s="543"/>
      <c r="G6" s="543"/>
      <c r="H6" s="543"/>
      <c r="I6" s="543"/>
      <c r="J6" s="543"/>
    </row>
    <row r="7" spans="1:10" ht="29.25" customHeight="1">
      <c r="A7" s="71"/>
      <c r="B7" s="544" t="s">
        <v>229</v>
      </c>
      <c r="C7" s="544"/>
      <c r="D7" s="544"/>
      <c r="E7" s="544"/>
      <c r="F7" s="544"/>
      <c r="G7" s="544"/>
      <c r="H7" s="544"/>
      <c r="I7" s="544"/>
      <c r="J7" s="544"/>
    </row>
    <row r="8" spans="1:10" ht="12.75" customHeight="1">
      <c r="A8" s="71"/>
      <c r="B8" s="544" t="s">
        <v>230</v>
      </c>
      <c r="C8" s="544"/>
      <c r="D8" s="544"/>
      <c r="E8" s="544"/>
      <c r="F8" s="544"/>
      <c r="G8" s="544"/>
      <c r="H8" s="544"/>
      <c r="I8" s="544"/>
      <c r="J8" s="544"/>
    </row>
    <row r="9" spans="1:10" ht="12.2" customHeight="1">
      <c r="A9" s="71"/>
      <c r="B9" s="543" t="s">
        <v>231</v>
      </c>
      <c r="C9" s="543"/>
      <c r="D9" s="543"/>
      <c r="E9" s="543"/>
      <c r="F9" s="543"/>
      <c r="G9" s="543"/>
      <c r="H9" s="543"/>
      <c r="I9" s="543"/>
      <c r="J9" s="543"/>
    </row>
    <row r="10" spans="1:10" ht="12.2" customHeight="1">
      <c r="A10" s="71"/>
      <c r="B10" s="543" t="s">
        <v>232</v>
      </c>
      <c r="C10" s="543"/>
      <c r="D10" s="543"/>
      <c r="E10" s="543"/>
      <c r="F10" s="543"/>
      <c r="G10" s="543"/>
      <c r="H10" s="543"/>
      <c r="I10" s="543"/>
      <c r="J10" s="543"/>
    </row>
    <row r="11" spans="1:10" s="72" customFormat="1" ht="12.2" customHeight="1">
      <c r="A11" s="66"/>
      <c r="B11" s="68" t="s">
        <v>233</v>
      </c>
      <c r="C11" s="68"/>
      <c r="D11" s="68"/>
      <c r="E11" s="68"/>
      <c r="F11" s="68"/>
      <c r="G11" s="68"/>
      <c r="H11" s="68"/>
      <c r="I11" s="68"/>
      <c r="J11" s="68"/>
    </row>
    <row r="12" spans="1:10" s="72" customFormat="1" ht="12.2" customHeight="1">
      <c r="A12" s="66"/>
      <c r="B12" s="537" t="s">
        <v>234</v>
      </c>
      <c r="C12" s="537"/>
      <c r="D12" s="537"/>
      <c r="E12" s="537"/>
      <c r="F12" s="537"/>
      <c r="G12" s="537"/>
      <c r="H12" s="537"/>
      <c r="I12" s="537"/>
      <c r="J12" s="537"/>
    </row>
    <row r="13" spans="1:10" s="72" customFormat="1" ht="12.2" customHeight="1">
      <c r="A13" s="66"/>
      <c r="B13" s="537" t="s">
        <v>235</v>
      </c>
      <c r="C13" s="537"/>
      <c r="D13" s="537"/>
      <c r="E13" s="537"/>
      <c r="F13" s="537"/>
      <c r="G13" s="537"/>
      <c r="H13" s="537"/>
      <c r="I13" s="537"/>
      <c r="J13" s="537"/>
    </row>
    <row r="14" spans="1:10" s="72" customFormat="1" ht="12.2" customHeight="1">
      <c r="A14" s="66"/>
      <c r="B14" s="537" t="s">
        <v>236</v>
      </c>
      <c r="C14" s="537"/>
      <c r="D14" s="537"/>
      <c r="E14" s="537"/>
      <c r="F14" s="537"/>
      <c r="G14" s="537"/>
      <c r="H14" s="537"/>
      <c r="I14" s="537"/>
      <c r="J14" s="537"/>
    </row>
    <row r="15" spans="1:10" s="72" customFormat="1" ht="7.5" customHeight="1">
      <c r="A15" s="66"/>
      <c r="B15" s="73"/>
      <c r="C15" s="73"/>
      <c r="D15" s="73"/>
      <c r="E15" s="73"/>
      <c r="F15" s="73"/>
      <c r="G15" s="73"/>
      <c r="H15" s="73"/>
      <c r="I15" s="73"/>
      <c r="J15" s="73"/>
    </row>
    <row r="16" spans="1:10" s="72" customFormat="1" ht="12.2" customHeight="1">
      <c r="A16" s="66">
        <v>3</v>
      </c>
      <c r="B16" s="545" t="s">
        <v>237</v>
      </c>
      <c r="C16" s="545"/>
      <c r="D16" s="545"/>
      <c r="E16" s="545"/>
      <c r="F16" s="545"/>
      <c r="G16" s="545"/>
      <c r="H16" s="545"/>
      <c r="I16" s="545"/>
      <c r="J16" s="545"/>
    </row>
    <row r="17" spans="1:10" s="72" customFormat="1" ht="13.9" customHeight="1">
      <c r="A17" s="66"/>
      <c r="B17" s="545"/>
      <c r="C17" s="545"/>
      <c r="D17" s="545"/>
      <c r="E17" s="545"/>
      <c r="F17" s="545"/>
      <c r="G17" s="545"/>
      <c r="H17" s="545"/>
      <c r="I17" s="545"/>
      <c r="J17" s="545"/>
    </row>
    <row r="18" spans="1:10" s="72" customFormat="1" ht="5.25" customHeight="1">
      <c r="A18" s="66"/>
      <c r="B18" s="73"/>
      <c r="C18" s="73"/>
      <c r="D18" s="73"/>
      <c r="E18" s="73"/>
      <c r="F18" s="73"/>
      <c r="G18" s="73"/>
      <c r="H18" s="73"/>
      <c r="I18" s="73"/>
      <c r="J18" s="73"/>
    </row>
    <row r="19" spans="1:10" ht="18" customHeight="1">
      <c r="A19" s="71">
        <v>4</v>
      </c>
      <c r="B19" s="544" t="s">
        <v>407</v>
      </c>
      <c r="C19" s="544"/>
      <c r="D19" s="544"/>
      <c r="E19" s="544"/>
      <c r="F19" s="544"/>
      <c r="G19" s="544"/>
      <c r="H19" s="544"/>
      <c r="I19" s="544"/>
      <c r="J19" s="544"/>
    </row>
    <row r="20" spans="1:10" ht="18" customHeight="1">
      <c r="A20" s="71"/>
      <c r="B20" s="544"/>
      <c r="C20" s="544"/>
      <c r="D20" s="544"/>
      <c r="E20" s="544"/>
      <c r="F20" s="544"/>
      <c r="G20" s="544"/>
      <c r="H20" s="544"/>
      <c r="I20" s="544"/>
      <c r="J20" s="544"/>
    </row>
    <row r="21" spans="1:10" ht="18" customHeight="1">
      <c r="A21" s="71"/>
      <c r="B21" s="544"/>
      <c r="C21" s="544"/>
      <c r="D21" s="544"/>
      <c r="E21" s="544"/>
      <c r="F21" s="544"/>
      <c r="G21" s="544"/>
      <c r="H21" s="544"/>
      <c r="I21" s="544"/>
      <c r="J21" s="544"/>
    </row>
    <row r="22" spans="1:10" ht="18" customHeight="1">
      <c r="A22" s="71"/>
      <c r="B22" s="544"/>
      <c r="C22" s="544"/>
      <c r="D22" s="544"/>
      <c r="E22" s="544"/>
      <c r="F22" s="544"/>
      <c r="G22" s="544"/>
      <c r="H22" s="544"/>
      <c r="I22" s="544"/>
      <c r="J22" s="544"/>
    </row>
    <row r="23" spans="1:10" ht="18" customHeight="1">
      <c r="A23" s="71"/>
      <c r="B23" s="544"/>
      <c r="C23" s="544"/>
      <c r="D23" s="544"/>
      <c r="E23" s="544"/>
      <c r="F23" s="544"/>
      <c r="G23" s="544"/>
      <c r="H23" s="544"/>
      <c r="I23" s="544"/>
      <c r="J23" s="544"/>
    </row>
    <row r="24" spans="1:10" ht="27.75" customHeight="1">
      <c r="A24" s="71"/>
      <c r="B24" s="544"/>
      <c r="C24" s="544"/>
      <c r="D24" s="544"/>
      <c r="E24" s="544"/>
      <c r="F24" s="544"/>
      <c r="G24" s="544"/>
      <c r="H24" s="544"/>
      <c r="I24" s="544"/>
      <c r="J24" s="544"/>
    </row>
    <row r="25" spans="1:10" ht="18" customHeight="1">
      <c r="A25" s="71">
        <v>5</v>
      </c>
      <c r="B25" s="544" t="s">
        <v>405</v>
      </c>
      <c r="C25" s="544"/>
      <c r="D25" s="544"/>
      <c r="E25" s="544"/>
      <c r="F25" s="544"/>
      <c r="G25" s="544"/>
      <c r="H25" s="544"/>
      <c r="I25" s="544"/>
      <c r="J25" s="544"/>
    </row>
    <row r="26" spans="1:10" ht="18" customHeight="1">
      <c r="A26" s="71"/>
      <c r="B26" s="544"/>
      <c r="C26" s="544"/>
      <c r="D26" s="544"/>
      <c r="E26" s="544"/>
      <c r="F26" s="544"/>
      <c r="G26" s="544"/>
      <c r="H26" s="544"/>
      <c r="I26" s="544"/>
      <c r="J26" s="544"/>
    </row>
    <row r="27" spans="1:10" ht="18" customHeight="1">
      <c r="A27" s="71"/>
      <c r="B27" s="544"/>
      <c r="C27" s="544"/>
      <c r="D27" s="544"/>
      <c r="E27" s="544"/>
      <c r="F27" s="544"/>
      <c r="G27" s="544"/>
      <c r="H27" s="544"/>
      <c r="I27" s="544"/>
      <c r="J27" s="544"/>
    </row>
    <row r="28" spans="1:10" ht="30" customHeight="1">
      <c r="A28" s="71"/>
      <c r="B28" s="544"/>
      <c r="C28" s="544"/>
      <c r="D28" s="544"/>
      <c r="E28" s="544"/>
      <c r="F28" s="544"/>
      <c r="G28" s="544"/>
      <c r="H28" s="544"/>
      <c r="I28" s="544"/>
      <c r="J28" s="544"/>
    </row>
    <row r="29" spans="1:10" ht="3.75" customHeight="1">
      <c r="A29" s="71"/>
      <c r="B29" s="74"/>
      <c r="C29" s="74"/>
      <c r="D29" s="74"/>
      <c r="E29" s="74"/>
      <c r="F29" s="74"/>
      <c r="G29" s="74"/>
      <c r="H29" s="74"/>
      <c r="I29" s="74"/>
      <c r="J29" s="74"/>
    </row>
    <row r="30" spans="1:10" ht="21.75" customHeight="1">
      <c r="A30" s="71">
        <v>6</v>
      </c>
      <c r="B30" s="546" t="s">
        <v>370</v>
      </c>
      <c r="C30" s="546"/>
      <c r="D30" s="546"/>
      <c r="E30" s="546"/>
      <c r="F30" s="546"/>
      <c r="G30" s="546"/>
      <c r="H30" s="546"/>
      <c r="I30" s="546"/>
      <c r="J30" s="546"/>
    </row>
    <row r="31" spans="1:10" ht="18" customHeight="1">
      <c r="A31" s="71"/>
      <c r="B31" s="546"/>
      <c r="C31" s="546"/>
      <c r="D31" s="546"/>
      <c r="E31" s="546"/>
      <c r="F31" s="546"/>
      <c r="G31" s="546"/>
      <c r="H31" s="546"/>
      <c r="I31" s="546"/>
      <c r="J31" s="546"/>
    </row>
    <row r="32" spans="1:10" ht="4.5" customHeight="1">
      <c r="A32" s="71"/>
      <c r="B32" s="74"/>
      <c r="C32" s="74"/>
      <c r="D32" s="74"/>
      <c r="E32" s="74"/>
      <c r="F32" s="74"/>
      <c r="G32" s="74"/>
      <c r="H32" s="74"/>
      <c r="I32" s="74"/>
      <c r="J32" s="74"/>
    </row>
    <row r="33" spans="1:10" ht="21.75" customHeight="1">
      <c r="A33" s="71">
        <v>7</v>
      </c>
      <c r="B33" s="546" t="s">
        <v>369</v>
      </c>
      <c r="C33" s="546"/>
      <c r="D33" s="546"/>
      <c r="E33" s="546"/>
      <c r="F33" s="546"/>
      <c r="G33" s="546"/>
      <c r="H33" s="546"/>
      <c r="I33" s="546"/>
      <c r="J33" s="546"/>
    </row>
    <row r="34" spans="1:10" ht="31.5" customHeight="1">
      <c r="A34" s="71"/>
      <c r="B34" s="546"/>
      <c r="C34" s="546"/>
      <c r="D34" s="546"/>
      <c r="E34" s="546"/>
      <c r="F34" s="546"/>
      <c r="G34" s="546"/>
      <c r="H34" s="546"/>
      <c r="I34" s="546"/>
      <c r="J34" s="546"/>
    </row>
    <row r="35" spans="1:10" ht="3.75" customHeight="1">
      <c r="A35" s="71"/>
      <c r="B35" s="74"/>
      <c r="C35" s="74"/>
      <c r="D35" s="74"/>
      <c r="E35" s="74"/>
      <c r="F35" s="74"/>
      <c r="G35" s="74"/>
      <c r="H35" s="74"/>
      <c r="I35" s="74"/>
      <c r="J35" s="74"/>
    </row>
    <row r="36" spans="1:10" ht="92.25" customHeight="1">
      <c r="A36" s="69">
        <v>8</v>
      </c>
      <c r="B36" s="547" t="s">
        <v>371</v>
      </c>
      <c r="C36" s="541"/>
      <c r="D36" s="541"/>
      <c r="E36" s="541"/>
      <c r="F36" s="541"/>
      <c r="G36" s="541"/>
      <c r="H36" s="541"/>
      <c r="I36" s="541"/>
      <c r="J36" s="541"/>
    </row>
    <row r="37" spans="1:10" ht="7.5" customHeight="1">
      <c r="A37" s="69"/>
      <c r="B37" s="75"/>
      <c r="C37" s="76"/>
      <c r="D37" s="76"/>
      <c r="E37" s="76"/>
      <c r="F37" s="76"/>
      <c r="G37" s="76"/>
      <c r="H37" s="76"/>
      <c r="I37" s="76"/>
      <c r="J37" s="76"/>
    </row>
    <row r="38" spans="1:10" ht="18.75" customHeight="1">
      <c r="A38" s="69">
        <v>9</v>
      </c>
      <c r="B38" s="543" t="s">
        <v>238</v>
      </c>
      <c r="C38" s="543"/>
      <c r="D38" s="543"/>
      <c r="E38" s="543"/>
      <c r="F38" s="543"/>
      <c r="G38" s="543"/>
      <c r="H38" s="543"/>
      <c r="I38" s="543"/>
      <c r="J38" s="543"/>
    </row>
    <row r="39" spans="1:10" ht="7.5" customHeight="1">
      <c r="A39" s="69"/>
      <c r="B39" s="77"/>
      <c r="C39" s="77"/>
      <c r="D39" s="77"/>
      <c r="E39" s="77"/>
      <c r="F39" s="77"/>
      <c r="G39" s="77"/>
      <c r="H39" s="77"/>
      <c r="I39" s="77"/>
      <c r="J39" s="77"/>
    </row>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sheetData>
  <sheetProtection password="E9C9" sheet="1" objects="1" scenarios="1" selectLockedCells="1"/>
  <mergeCells count="19">
    <mergeCell ref="B38:J38"/>
    <mergeCell ref="B16:J17"/>
    <mergeCell ref="B19:J24"/>
    <mergeCell ref="B25:J28"/>
    <mergeCell ref="B30:J31"/>
    <mergeCell ref="B33:J34"/>
    <mergeCell ref="B36:J36"/>
    <mergeCell ref="B14:J14"/>
    <mergeCell ref="B2:C2"/>
    <mergeCell ref="D2:G2"/>
    <mergeCell ref="A3:J3"/>
    <mergeCell ref="B4:J4"/>
    <mergeCell ref="B6:J6"/>
    <mergeCell ref="B7:J7"/>
    <mergeCell ref="B8:J8"/>
    <mergeCell ref="B9:J9"/>
    <mergeCell ref="B10:J10"/>
    <mergeCell ref="B12:J12"/>
    <mergeCell ref="B13:J13"/>
  </mergeCells>
  <printOptions horizontalCentered="1"/>
  <pageMargins left="0.25" right="0.25" top="0.25" bottom="0.5" header="0.3" footer="0.05"/>
  <pageSetup orientation="portrait" r:id="rId1"/>
  <headerFooter>
    <oddFooter>&amp;L&amp;"Arial Narrow,Regular"TC Light and Power ENERGY SMART Program
2012 Program&amp;R&amp;"Arial Narrow,Regular"Commercial &amp; Industrial Incentive Application 2012
Page 13</oddFooter>
  </headerFooter>
  <drawing r:id="rId2"/>
</worksheet>
</file>

<file path=xl/worksheets/sheet14.xml><?xml version="1.0" encoding="utf-8"?>
<worksheet xmlns="http://schemas.openxmlformats.org/spreadsheetml/2006/main" xmlns:r="http://schemas.openxmlformats.org/officeDocument/2006/relationships">
  <dimension ref="A1:J111"/>
  <sheetViews>
    <sheetView showGridLines="0" view="pageLayout" topLeftCell="A2" zoomScaleNormal="100" zoomScaleSheetLayoutView="100" workbookViewId="0">
      <selection activeCell="B18" sqref="B18:J18"/>
    </sheetView>
  </sheetViews>
  <sheetFormatPr defaultColWidth="10.7109375" defaultRowHeight="12.75"/>
  <cols>
    <col min="1" max="1" width="2.85546875" style="66" customWidth="1"/>
    <col min="2" max="9" width="10.42578125" style="68" customWidth="1"/>
    <col min="10" max="10" width="11.7109375" style="68" customWidth="1"/>
    <col min="11" max="16384" width="10.7109375" style="68"/>
  </cols>
  <sheetData>
    <row r="1" spans="1:10" ht="29.25" customHeight="1">
      <c r="A1" s="68"/>
      <c r="B1" s="76"/>
      <c r="C1" s="76"/>
      <c r="D1" s="76"/>
      <c r="E1" s="76"/>
      <c r="F1" s="76"/>
      <c r="G1" s="76"/>
      <c r="H1" s="76"/>
      <c r="I1" s="76"/>
      <c r="J1" s="76"/>
    </row>
    <row r="2" spans="1:10" ht="29.25" customHeight="1">
      <c r="A2" s="69"/>
      <c r="B2" s="76"/>
      <c r="C2" s="76"/>
      <c r="D2" s="76"/>
      <c r="E2" s="76"/>
      <c r="F2" s="76"/>
      <c r="G2" s="76"/>
      <c r="H2" s="76"/>
      <c r="I2" s="76"/>
      <c r="J2" s="76"/>
    </row>
    <row r="3" spans="1:10" ht="19.5" customHeight="1">
      <c r="A3" s="548" t="s">
        <v>360</v>
      </c>
      <c r="B3" s="549"/>
      <c r="C3" s="549"/>
      <c r="D3" s="549"/>
      <c r="E3" s="549"/>
      <c r="F3" s="549"/>
      <c r="G3" s="549"/>
      <c r="H3" s="549"/>
      <c r="I3" s="549"/>
      <c r="J3" s="549"/>
    </row>
    <row r="4" spans="1:10" ht="24.75" customHeight="1">
      <c r="A4" s="69">
        <v>10</v>
      </c>
      <c r="B4" s="544" t="s">
        <v>374</v>
      </c>
      <c r="C4" s="544"/>
      <c r="D4" s="544"/>
      <c r="E4" s="544"/>
      <c r="F4" s="544"/>
      <c r="G4" s="544"/>
      <c r="H4" s="544"/>
      <c r="I4" s="544"/>
      <c r="J4" s="544"/>
    </row>
    <row r="5" spans="1:10" ht="8.25" customHeight="1">
      <c r="A5" s="550"/>
      <c r="B5" s="551"/>
      <c r="C5" s="551"/>
      <c r="D5" s="551"/>
      <c r="E5" s="551"/>
      <c r="F5" s="551"/>
      <c r="G5" s="551"/>
      <c r="H5" s="551"/>
      <c r="I5" s="551"/>
      <c r="J5" s="551"/>
    </row>
    <row r="6" spans="1:10" ht="31.5" customHeight="1">
      <c r="A6" s="69">
        <v>11</v>
      </c>
      <c r="B6" s="541" t="s">
        <v>373</v>
      </c>
      <c r="C6" s="541"/>
      <c r="D6" s="541"/>
      <c r="E6" s="541"/>
      <c r="F6" s="541"/>
      <c r="G6" s="541"/>
      <c r="H6" s="541"/>
      <c r="I6" s="541"/>
      <c r="J6" s="541"/>
    </row>
    <row r="7" spans="1:10" ht="8.25" customHeight="1">
      <c r="A7" s="69"/>
      <c r="B7" s="76"/>
      <c r="C7" s="76"/>
      <c r="D7" s="76"/>
      <c r="E7" s="76"/>
      <c r="F7" s="76"/>
      <c r="G7" s="76"/>
      <c r="H7" s="76"/>
      <c r="I7" s="76"/>
      <c r="J7" s="76"/>
    </row>
    <row r="8" spans="1:10" ht="30" customHeight="1">
      <c r="A8" s="69">
        <v>12</v>
      </c>
      <c r="B8" s="541" t="s">
        <v>372</v>
      </c>
      <c r="C8" s="541"/>
      <c r="D8" s="541"/>
      <c r="E8" s="541"/>
      <c r="F8" s="541"/>
      <c r="G8" s="541"/>
      <c r="H8" s="541"/>
      <c r="I8" s="541"/>
      <c r="J8" s="541"/>
    </row>
    <row r="9" spans="1:10" ht="7.5" customHeight="1">
      <c r="A9" s="69"/>
      <c r="B9" s="76"/>
      <c r="C9" s="76"/>
      <c r="D9" s="76"/>
      <c r="E9" s="76"/>
      <c r="F9" s="76"/>
      <c r="G9" s="76"/>
      <c r="H9" s="76"/>
      <c r="I9" s="76"/>
      <c r="J9" s="76"/>
    </row>
    <row r="10" spans="1:10" ht="15" customHeight="1">
      <c r="A10" s="69">
        <v>13</v>
      </c>
      <c r="B10" s="543" t="s">
        <v>375</v>
      </c>
      <c r="C10" s="543"/>
      <c r="D10" s="543"/>
      <c r="E10" s="543"/>
      <c r="F10" s="70"/>
      <c r="G10" s="70"/>
      <c r="H10" s="70"/>
      <c r="I10" s="70"/>
      <c r="J10" s="70"/>
    </row>
    <row r="11" spans="1:10" ht="13.5" customHeight="1">
      <c r="A11" s="71"/>
      <c r="B11" s="77" t="s">
        <v>239</v>
      </c>
      <c r="C11" s="70"/>
      <c r="D11" s="70"/>
      <c r="E11" s="70"/>
      <c r="F11" s="70"/>
      <c r="G11" s="70"/>
      <c r="H11" s="70"/>
      <c r="I11" s="70"/>
      <c r="J11" s="70"/>
    </row>
    <row r="12" spans="1:10" ht="13.5" customHeight="1">
      <c r="A12" s="71"/>
      <c r="B12" s="77" t="s">
        <v>240</v>
      </c>
      <c r="C12" s="70"/>
      <c r="D12" s="70"/>
      <c r="E12" s="70"/>
      <c r="F12" s="70"/>
      <c r="G12" s="70"/>
      <c r="H12" s="70"/>
      <c r="I12" s="70"/>
      <c r="J12" s="70"/>
    </row>
    <row r="13" spans="1:10" ht="26.25" customHeight="1">
      <c r="A13" s="71"/>
      <c r="B13" s="544" t="s">
        <v>241</v>
      </c>
      <c r="C13" s="544"/>
      <c r="D13" s="544"/>
      <c r="E13" s="544"/>
      <c r="F13" s="544"/>
      <c r="G13" s="544"/>
      <c r="H13" s="544"/>
      <c r="I13" s="544"/>
      <c r="J13" s="544"/>
    </row>
    <row r="14" spans="1:10" ht="15" customHeight="1">
      <c r="A14" s="71"/>
      <c r="B14" s="77" t="s">
        <v>242</v>
      </c>
      <c r="C14" s="70"/>
      <c r="D14" s="70"/>
      <c r="E14" s="70"/>
      <c r="F14" s="70"/>
      <c r="G14" s="70"/>
      <c r="H14" s="70"/>
      <c r="I14" s="70"/>
      <c r="J14" s="70"/>
    </row>
    <row r="15" spans="1:10" ht="28.5" customHeight="1">
      <c r="A15" s="71"/>
      <c r="B15" s="544" t="s">
        <v>243</v>
      </c>
      <c r="C15" s="544"/>
      <c r="D15" s="544"/>
      <c r="E15" s="544"/>
      <c r="F15" s="544"/>
      <c r="G15" s="544"/>
      <c r="H15" s="544"/>
      <c r="I15" s="544"/>
      <c r="J15" s="544"/>
    </row>
    <row r="16" spans="1:10" ht="7.5" customHeight="1">
      <c r="A16" s="71"/>
      <c r="B16" s="74"/>
      <c r="C16" s="74"/>
      <c r="D16" s="74"/>
      <c r="E16" s="74"/>
      <c r="F16" s="74"/>
      <c r="G16" s="74"/>
      <c r="H16" s="74"/>
      <c r="I16" s="74"/>
      <c r="J16" s="74"/>
    </row>
    <row r="17" spans="1:10" ht="15" customHeight="1">
      <c r="A17" s="66">
        <v>14</v>
      </c>
      <c r="B17" s="70" t="s">
        <v>244</v>
      </c>
      <c r="C17" s="70"/>
      <c r="D17" s="70"/>
      <c r="E17" s="70"/>
      <c r="F17" s="70"/>
      <c r="G17" s="70"/>
      <c r="H17" s="70"/>
      <c r="I17" s="70"/>
      <c r="J17" s="70"/>
    </row>
    <row r="18" spans="1:10" ht="27" customHeight="1">
      <c r="A18" s="78"/>
      <c r="B18" s="544" t="s">
        <v>376</v>
      </c>
      <c r="C18" s="544"/>
      <c r="D18" s="544"/>
      <c r="E18" s="544"/>
      <c r="F18" s="544"/>
      <c r="G18" s="544"/>
      <c r="H18" s="544"/>
      <c r="I18" s="544"/>
      <c r="J18" s="544"/>
    </row>
    <row r="19" spans="1:10" ht="15" customHeight="1">
      <c r="B19" s="67"/>
      <c r="C19" s="67"/>
      <c r="D19" s="67"/>
      <c r="E19" s="67"/>
      <c r="F19" s="67"/>
      <c r="G19" s="67"/>
      <c r="H19" s="67"/>
      <c r="I19" s="67"/>
      <c r="J19" s="67"/>
    </row>
    <row r="20" spans="1:10" ht="15" customHeight="1">
      <c r="C20" s="79"/>
      <c r="D20" s="80"/>
      <c r="E20" s="80"/>
      <c r="F20" s="80"/>
    </row>
    <row r="21" spans="1:10" ht="15" customHeight="1"/>
    <row r="22" spans="1:10" ht="15" customHeight="1"/>
    <row r="23" spans="1:10" ht="15" customHeight="1"/>
    <row r="24" spans="1:10" ht="15" customHeight="1"/>
    <row r="25" spans="1:10" ht="15" customHeight="1"/>
    <row r="26" spans="1:10" ht="15" customHeight="1">
      <c r="A26" s="552"/>
      <c r="B26" s="552"/>
      <c r="C26" s="552"/>
      <c r="D26" s="552"/>
      <c r="E26" s="552"/>
      <c r="F26" s="552"/>
      <c r="G26" s="552"/>
      <c r="H26" s="552"/>
      <c r="I26" s="552"/>
      <c r="J26" s="552"/>
    </row>
    <row r="27" spans="1:10" ht="15" customHeight="1">
      <c r="A27" s="552"/>
      <c r="B27" s="552"/>
      <c r="C27" s="552"/>
      <c r="D27" s="552"/>
      <c r="E27" s="552"/>
      <c r="F27" s="552"/>
      <c r="G27" s="552"/>
      <c r="H27" s="552"/>
      <c r="I27" s="552"/>
      <c r="J27" s="552"/>
    </row>
    <row r="28" spans="1:10" ht="15" customHeight="1">
      <c r="A28" s="552"/>
      <c r="B28" s="552"/>
      <c r="C28" s="552"/>
      <c r="D28" s="552"/>
      <c r="E28" s="552"/>
      <c r="F28" s="552"/>
      <c r="G28" s="552"/>
      <c r="H28" s="552"/>
      <c r="I28" s="552"/>
      <c r="J28" s="552"/>
    </row>
    <row r="29" spans="1:10" ht="15" customHeight="1">
      <c r="A29" s="552"/>
      <c r="B29" s="552"/>
      <c r="C29" s="552"/>
      <c r="D29" s="552"/>
      <c r="E29" s="552"/>
      <c r="F29" s="552"/>
      <c r="G29" s="552"/>
      <c r="H29" s="552"/>
      <c r="I29" s="552"/>
      <c r="J29" s="552"/>
    </row>
    <row r="30" spans="1:10" ht="15" customHeight="1">
      <c r="A30" s="552"/>
      <c r="B30" s="552"/>
      <c r="C30" s="552"/>
      <c r="D30" s="552"/>
      <c r="E30" s="552"/>
      <c r="F30" s="552"/>
      <c r="G30" s="552"/>
      <c r="H30" s="552"/>
      <c r="I30" s="552"/>
      <c r="J30" s="552"/>
    </row>
    <row r="31" spans="1:10" ht="15" customHeight="1">
      <c r="A31" s="552"/>
      <c r="B31" s="552"/>
      <c r="C31" s="552"/>
      <c r="D31" s="552"/>
      <c r="E31" s="552"/>
      <c r="F31" s="552"/>
      <c r="G31" s="552"/>
      <c r="H31" s="552"/>
      <c r="I31" s="552"/>
      <c r="J31" s="552"/>
    </row>
    <row r="32" spans="1:10" ht="15" customHeight="1">
      <c r="A32" s="81"/>
      <c r="B32" s="81"/>
      <c r="C32" s="81"/>
      <c r="D32" s="81"/>
      <c r="E32" s="81"/>
      <c r="F32" s="81"/>
      <c r="G32" s="81"/>
      <c r="H32" s="81"/>
      <c r="I32" s="81"/>
      <c r="J32" s="81"/>
    </row>
    <row r="33" spans="1:10" ht="15" customHeight="1">
      <c r="A33" s="553"/>
      <c r="B33" s="553"/>
      <c r="C33" s="553"/>
      <c r="D33" s="553"/>
      <c r="E33" s="553"/>
      <c r="F33" s="553"/>
      <c r="G33" s="553"/>
      <c r="H33" s="553"/>
      <c r="I33" s="553"/>
      <c r="J33" s="553"/>
    </row>
    <row r="34" spans="1:10" ht="15" customHeight="1">
      <c r="A34" s="553"/>
      <c r="B34" s="553"/>
      <c r="C34" s="553"/>
      <c r="D34" s="553"/>
      <c r="E34" s="553"/>
      <c r="F34" s="553"/>
      <c r="G34" s="553"/>
      <c r="H34" s="553"/>
      <c r="I34" s="553"/>
      <c r="J34" s="553"/>
    </row>
    <row r="35" spans="1:10" ht="15" customHeight="1">
      <c r="A35" s="553"/>
      <c r="B35" s="553"/>
      <c r="C35" s="553"/>
      <c r="D35" s="553"/>
      <c r="E35" s="553"/>
      <c r="F35" s="553"/>
      <c r="G35" s="553"/>
      <c r="H35" s="553"/>
      <c r="I35" s="553"/>
      <c r="J35" s="553"/>
    </row>
    <row r="36" spans="1:10" ht="15" customHeight="1">
      <c r="A36" s="553"/>
      <c r="B36" s="553"/>
      <c r="C36" s="553"/>
      <c r="D36" s="553"/>
      <c r="E36" s="553"/>
      <c r="F36" s="553"/>
      <c r="G36" s="553"/>
      <c r="H36" s="553"/>
      <c r="I36" s="553"/>
      <c r="J36" s="553"/>
    </row>
    <row r="37" spans="1:10" ht="15" customHeight="1">
      <c r="A37" s="553"/>
      <c r="B37" s="553"/>
      <c r="C37" s="553"/>
      <c r="D37" s="553"/>
      <c r="E37" s="553"/>
      <c r="F37" s="553"/>
      <c r="G37" s="553"/>
      <c r="H37" s="553"/>
      <c r="I37" s="553"/>
      <c r="J37" s="553"/>
    </row>
    <row r="38" spans="1:10" ht="15" customHeight="1">
      <c r="A38" s="553"/>
      <c r="B38" s="553"/>
      <c r="C38" s="553"/>
      <c r="D38" s="553"/>
      <c r="E38" s="553"/>
      <c r="F38" s="553"/>
      <c r="G38" s="553"/>
      <c r="H38" s="553"/>
      <c r="I38" s="553"/>
      <c r="J38" s="553"/>
    </row>
    <row r="39" spans="1:10" ht="15" customHeight="1">
      <c r="A39" s="553"/>
      <c r="B39" s="553"/>
      <c r="C39" s="553"/>
      <c r="D39" s="553"/>
      <c r="E39" s="553"/>
      <c r="F39" s="553"/>
      <c r="G39" s="553"/>
      <c r="H39" s="553"/>
      <c r="I39" s="553"/>
      <c r="J39" s="553"/>
    </row>
    <row r="40" spans="1:10" ht="15" customHeight="1"/>
    <row r="41" spans="1:10" ht="15" customHeight="1"/>
    <row r="42" spans="1:10" ht="15" customHeight="1"/>
    <row r="43" spans="1:10" ht="15" customHeight="1"/>
    <row r="44" spans="1:10" ht="15" customHeight="1"/>
    <row r="45" spans="1:10" ht="15" customHeight="1"/>
    <row r="46" spans="1:10" ht="15" customHeight="1"/>
    <row r="47" spans="1:10" ht="15" customHeight="1"/>
    <row r="48" spans="1:1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sheetData>
  <sheetProtection password="E9C9" sheet="1" objects="1" scenarios="1" selectLockedCells="1"/>
  <mergeCells count="11">
    <mergeCell ref="B13:J13"/>
    <mergeCell ref="B15:J15"/>
    <mergeCell ref="B18:J18"/>
    <mergeCell ref="A26:J31"/>
    <mergeCell ref="A33:J39"/>
    <mergeCell ref="B10:E10"/>
    <mergeCell ref="A3:J3"/>
    <mergeCell ref="B4:J4"/>
    <mergeCell ref="A5:J5"/>
    <mergeCell ref="B6:J6"/>
    <mergeCell ref="B8:J8"/>
  </mergeCells>
  <printOptions horizontalCentered="1"/>
  <pageMargins left="0.25" right="0.25" top="0.25" bottom="0.5" header="0.3" footer="0.05"/>
  <pageSetup orientation="portrait" r:id="rId1"/>
  <headerFooter>
    <oddFooter>&amp;L&amp;"Arial Narrow,Regular"TC Light and Power ENERGY SMART Program
2012 Program&amp;R&amp;"Arial Narrow,Regular"Commercial &amp; Industrial Incentive Application 2012
Page 14</oddFooter>
  </headerFooter>
  <drawing r:id="rId2"/>
</worksheet>
</file>

<file path=xl/worksheets/sheet2.xml><?xml version="1.0" encoding="utf-8"?>
<worksheet xmlns="http://schemas.openxmlformats.org/spreadsheetml/2006/main" xmlns:r="http://schemas.openxmlformats.org/officeDocument/2006/relationships">
  <dimension ref="A1:J37"/>
  <sheetViews>
    <sheetView showGridLines="0" view="pageLayout" topLeftCell="A5" zoomScaleNormal="100" workbookViewId="0">
      <selection activeCell="A5" sqref="A5:C5"/>
    </sheetView>
  </sheetViews>
  <sheetFormatPr defaultRowHeight="12.75"/>
  <cols>
    <col min="1" max="1" width="13" style="20" customWidth="1"/>
    <col min="2" max="2" width="12.28515625" style="20" customWidth="1"/>
    <col min="3" max="3" width="12.5703125" style="20" customWidth="1"/>
    <col min="4" max="4" width="12.85546875" style="20" customWidth="1"/>
    <col min="5" max="5" width="9.85546875" style="20" customWidth="1"/>
    <col min="6" max="6" width="13.5703125" style="20" customWidth="1"/>
    <col min="7" max="7" width="9.140625" style="20"/>
    <col min="8" max="9" width="7.140625" style="20" customWidth="1"/>
    <col min="10" max="10" width="6.5703125" style="20" customWidth="1"/>
    <col min="11" max="16384" width="9.140625" style="20"/>
  </cols>
  <sheetData>
    <row r="1" spans="1:10" ht="42.75" customHeight="1">
      <c r="A1" s="19"/>
      <c r="B1" s="19"/>
      <c r="C1" s="19"/>
      <c r="D1" s="19"/>
      <c r="E1" s="19"/>
      <c r="F1" s="19"/>
    </row>
    <row r="2" spans="1:10" ht="33" customHeight="1">
      <c r="A2" s="355"/>
      <c r="B2" s="356"/>
      <c r="C2" s="357"/>
      <c r="D2" s="357"/>
      <c r="E2" s="357"/>
      <c r="F2" s="357"/>
    </row>
    <row r="3" spans="1:10" ht="24" customHeight="1">
      <c r="A3" s="358" t="s">
        <v>222</v>
      </c>
      <c r="B3" s="358"/>
      <c r="C3" s="358"/>
      <c r="D3" s="358"/>
      <c r="E3" s="358"/>
      <c r="F3" s="358"/>
      <c r="G3" s="358"/>
      <c r="H3" s="358"/>
      <c r="I3" s="358"/>
      <c r="J3" s="358"/>
    </row>
    <row r="4" spans="1:10" s="21" customFormat="1" ht="12.75" customHeight="1">
      <c r="A4" s="346" t="s">
        <v>106</v>
      </c>
      <c r="B4" s="347"/>
      <c r="C4" s="348"/>
      <c r="D4" s="346" t="s">
        <v>129</v>
      </c>
      <c r="E4" s="347"/>
      <c r="F4" s="348"/>
      <c r="G4" s="346" t="s">
        <v>130</v>
      </c>
      <c r="H4" s="347"/>
      <c r="I4" s="347"/>
      <c r="J4" s="348"/>
    </row>
    <row r="5" spans="1:10" s="21" customFormat="1" ht="22.5" customHeight="1">
      <c r="A5" s="352"/>
      <c r="B5" s="353"/>
      <c r="C5" s="354"/>
      <c r="D5" s="352"/>
      <c r="E5" s="353"/>
      <c r="F5" s="354"/>
      <c r="G5" s="352"/>
      <c r="H5" s="353"/>
      <c r="I5" s="353"/>
      <c r="J5" s="354"/>
    </row>
    <row r="6" spans="1:10" s="21" customFormat="1">
      <c r="A6" s="346" t="s">
        <v>27</v>
      </c>
      <c r="B6" s="347"/>
      <c r="C6" s="348"/>
      <c r="D6" s="346" t="s">
        <v>28</v>
      </c>
      <c r="E6" s="347"/>
      <c r="F6" s="348"/>
      <c r="G6" s="117" t="s">
        <v>29</v>
      </c>
      <c r="H6" s="346" t="s">
        <v>30</v>
      </c>
      <c r="I6" s="347"/>
      <c r="J6" s="348"/>
    </row>
    <row r="7" spans="1:10" s="21" customFormat="1" ht="22.5" customHeight="1">
      <c r="A7" s="352"/>
      <c r="B7" s="353"/>
      <c r="C7" s="354"/>
      <c r="D7" s="352"/>
      <c r="E7" s="353"/>
      <c r="F7" s="354"/>
      <c r="G7" s="118"/>
      <c r="H7" s="352"/>
      <c r="I7" s="353"/>
      <c r="J7" s="354"/>
    </row>
    <row r="8" spans="1:10" s="21" customFormat="1">
      <c r="A8" s="346" t="s">
        <v>31</v>
      </c>
      <c r="B8" s="347"/>
      <c r="C8" s="348"/>
      <c r="D8" s="346" t="s">
        <v>28</v>
      </c>
      <c r="E8" s="347"/>
      <c r="F8" s="348"/>
      <c r="G8" s="117" t="s">
        <v>29</v>
      </c>
      <c r="H8" s="346" t="s">
        <v>30</v>
      </c>
      <c r="I8" s="347"/>
      <c r="J8" s="348"/>
    </row>
    <row r="9" spans="1:10" s="21" customFormat="1" ht="22.5" customHeight="1">
      <c r="A9" s="349"/>
      <c r="B9" s="350"/>
      <c r="C9" s="351"/>
      <c r="D9" s="349"/>
      <c r="E9" s="350"/>
      <c r="F9" s="351"/>
      <c r="G9" s="119"/>
      <c r="H9" s="349"/>
      <c r="I9" s="350"/>
      <c r="J9" s="351"/>
    </row>
    <row r="10" spans="1:10" s="21" customFormat="1" ht="15.75" customHeight="1">
      <c r="A10" s="340" t="s">
        <v>131</v>
      </c>
      <c r="B10" s="341"/>
      <c r="C10" s="342"/>
      <c r="D10" s="340" t="s">
        <v>246</v>
      </c>
      <c r="E10" s="341"/>
      <c r="F10" s="342"/>
      <c r="G10" s="340" t="s">
        <v>363</v>
      </c>
      <c r="H10" s="341"/>
      <c r="I10" s="341"/>
      <c r="J10" s="342"/>
    </row>
    <row r="11" spans="1:10" s="21" customFormat="1" ht="22.5" customHeight="1">
      <c r="A11" s="343"/>
      <c r="B11" s="344"/>
      <c r="C11" s="345"/>
      <c r="D11" s="343"/>
      <c r="E11" s="344"/>
      <c r="F11" s="345"/>
      <c r="G11" s="343"/>
      <c r="H11" s="344"/>
      <c r="I11" s="344"/>
      <c r="J11" s="345"/>
    </row>
    <row r="12" spans="1:10" s="21" customFormat="1" ht="22.5" customHeight="1">
      <c r="A12" s="359"/>
      <c r="B12" s="359"/>
      <c r="C12" s="359"/>
      <c r="D12" s="359"/>
      <c r="E12" s="359"/>
      <c r="F12" s="359"/>
      <c r="G12" s="359"/>
      <c r="H12" s="359"/>
      <c r="I12" s="359"/>
      <c r="J12" s="359"/>
    </row>
    <row r="13" spans="1:10" ht="15.75" customHeight="1">
      <c r="A13" s="368" t="s">
        <v>302</v>
      </c>
      <c r="B13" s="369"/>
      <c r="C13" s="369"/>
      <c r="D13" s="369"/>
      <c r="E13" s="369"/>
      <c r="F13" s="369"/>
      <c r="G13" s="369"/>
      <c r="H13" s="369"/>
      <c r="I13" s="369"/>
      <c r="J13" s="370"/>
    </row>
    <row r="14" spans="1:10" s="22" customFormat="1" ht="3.75" customHeight="1">
      <c r="A14" s="371"/>
      <c r="B14" s="372"/>
      <c r="C14" s="372"/>
      <c r="D14" s="372"/>
      <c r="E14" s="372"/>
      <c r="F14" s="372"/>
      <c r="G14" s="372"/>
      <c r="H14" s="372"/>
      <c r="I14" s="372"/>
      <c r="J14" s="373"/>
    </row>
    <row r="15" spans="1:10">
      <c r="A15" s="374"/>
      <c r="B15" s="375"/>
      <c r="C15" s="375"/>
      <c r="D15" s="375"/>
      <c r="E15" s="375"/>
      <c r="F15" s="375"/>
      <c r="G15" s="375"/>
      <c r="H15" s="375"/>
      <c r="I15" s="375"/>
      <c r="J15" s="376"/>
    </row>
    <row r="16" spans="1:10" ht="30.75" customHeight="1">
      <c r="A16" s="334"/>
      <c r="B16" s="335"/>
      <c r="C16" s="335"/>
      <c r="D16" s="335"/>
      <c r="E16" s="335"/>
      <c r="F16" s="335"/>
      <c r="G16" s="335"/>
      <c r="H16" s="335"/>
      <c r="I16" s="335"/>
      <c r="J16" s="336"/>
    </row>
    <row r="17" spans="1:10" ht="17.25" customHeight="1">
      <c r="A17" s="327" t="s">
        <v>132</v>
      </c>
      <c r="B17" s="328"/>
      <c r="C17" s="328"/>
      <c r="D17" s="328"/>
      <c r="E17" s="328"/>
      <c r="F17" s="328"/>
      <c r="G17" s="328"/>
      <c r="H17" s="329"/>
      <c r="I17" s="329"/>
      <c r="J17" s="330"/>
    </row>
    <row r="18" spans="1:10">
      <c r="A18" s="331" t="s">
        <v>133</v>
      </c>
      <c r="B18" s="332"/>
      <c r="C18" s="332"/>
      <c r="D18" s="332"/>
      <c r="E18" s="332"/>
      <c r="F18" s="332"/>
      <c r="G18" s="332"/>
      <c r="H18" s="332"/>
      <c r="I18" s="332"/>
      <c r="J18" s="333"/>
    </row>
    <row r="19" spans="1:10" ht="26.25" customHeight="1">
      <c r="A19" s="334"/>
      <c r="B19" s="335"/>
      <c r="C19" s="335"/>
      <c r="D19" s="335"/>
      <c r="E19" s="335"/>
      <c r="F19" s="335"/>
      <c r="G19" s="335"/>
      <c r="H19" s="335"/>
      <c r="I19" s="335"/>
      <c r="J19" s="336"/>
    </row>
    <row r="20" spans="1:10" ht="15" customHeight="1">
      <c r="A20" s="362" t="s">
        <v>134</v>
      </c>
      <c r="B20" s="363"/>
      <c r="C20" s="364"/>
      <c r="D20" s="362" t="s">
        <v>111</v>
      </c>
      <c r="E20" s="364"/>
      <c r="F20" s="362" t="s">
        <v>135</v>
      </c>
      <c r="G20" s="363"/>
      <c r="H20" s="363"/>
      <c r="I20" s="363"/>
      <c r="J20" s="364"/>
    </row>
    <row r="21" spans="1:10" ht="22.5" customHeight="1">
      <c r="A21" s="337"/>
      <c r="B21" s="338"/>
      <c r="C21" s="339"/>
      <c r="D21" s="337"/>
      <c r="E21" s="339"/>
      <c r="F21" s="365"/>
      <c r="G21" s="366"/>
      <c r="H21" s="366"/>
      <c r="I21" s="366"/>
      <c r="J21" s="367"/>
    </row>
    <row r="22" spans="1:10" ht="15" customHeight="1">
      <c r="A22" s="362" t="s">
        <v>136</v>
      </c>
      <c r="B22" s="364"/>
      <c r="C22" s="120" t="s">
        <v>28</v>
      </c>
      <c r="D22" s="121" t="s">
        <v>29</v>
      </c>
      <c r="E22" s="135" t="s">
        <v>30</v>
      </c>
      <c r="F22" s="362" t="s">
        <v>137</v>
      </c>
      <c r="G22" s="363"/>
      <c r="H22" s="363"/>
      <c r="I22" s="363"/>
      <c r="J22" s="364"/>
    </row>
    <row r="23" spans="1:10" ht="22.5" customHeight="1">
      <c r="A23" s="365"/>
      <c r="B23" s="367"/>
      <c r="C23" s="206"/>
      <c r="D23" s="122"/>
      <c r="E23" s="206"/>
      <c r="F23" s="365"/>
      <c r="G23" s="366"/>
      <c r="H23" s="366"/>
      <c r="I23" s="366"/>
      <c r="J23" s="367"/>
    </row>
    <row r="24" spans="1:10" ht="22.5" customHeight="1">
      <c r="A24" s="360"/>
      <c r="B24" s="360"/>
      <c r="C24" s="360"/>
      <c r="D24" s="360"/>
      <c r="E24" s="360"/>
      <c r="F24" s="360"/>
      <c r="G24" s="360"/>
      <c r="H24" s="360"/>
      <c r="I24" s="360"/>
      <c r="J24" s="360"/>
    </row>
    <row r="25" spans="1:10" ht="15" customHeight="1">
      <c r="A25" s="300" t="s">
        <v>138</v>
      </c>
      <c r="B25" s="301"/>
      <c r="C25" s="301"/>
      <c r="D25" s="301"/>
      <c r="E25" s="301"/>
      <c r="F25" s="301"/>
      <c r="G25" s="301"/>
      <c r="H25" s="301"/>
      <c r="I25" s="301"/>
      <c r="J25" s="302"/>
    </row>
    <row r="26" spans="1:10" ht="26.25" customHeight="1">
      <c r="A26" s="320" t="s">
        <v>303</v>
      </c>
      <c r="B26" s="321"/>
      <c r="C26" s="321"/>
      <c r="D26" s="321"/>
      <c r="E26" s="321"/>
      <c r="F26" s="321"/>
      <c r="G26" s="321"/>
      <c r="H26" s="321"/>
      <c r="I26" s="321"/>
      <c r="J26" s="322"/>
    </row>
    <row r="27" spans="1:10" ht="52.5" customHeight="1">
      <c r="A27" s="320" t="s">
        <v>247</v>
      </c>
      <c r="B27" s="321"/>
      <c r="C27" s="321"/>
      <c r="D27" s="321"/>
      <c r="E27" s="321"/>
      <c r="F27" s="321"/>
      <c r="G27" s="321"/>
      <c r="H27" s="321"/>
      <c r="I27" s="321"/>
      <c r="J27" s="322"/>
    </row>
    <row r="28" spans="1:10">
      <c r="A28" s="323"/>
      <c r="B28" s="324"/>
      <c r="C28" s="324"/>
      <c r="D28" s="324"/>
      <c r="E28" s="324"/>
      <c r="F28" s="123"/>
      <c r="G28" s="124"/>
      <c r="H28" s="124"/>
      <c r="I28" s="124"/>
      <c r="J28" s="125"/>
    </row>
    <row r="29" spans="1:10" ht="14.25" customHeight="1">
      <c r="A29" s="300" t="s">
        <v>110</v>
      </c>
      <c r="B29" s="301"/>
      <c r="C29" s="302"/>
      <c r="D29" s="300" t="s">
        <v>25</v>
      </c>
      <c r="E29" s="301"/>
      <c r="F29" s="301"/>
      <c r="G29" s="300" t="s">
        <v>139</v>
      </c>
      <c r="H29" s="301"/>
      <c r="I29" s="325"/>
      <c r="J29" s="326"/>
    </row>
    <row r="30" spans="1:10" ht="22.5" customHeight="1">
      <c r="A30" s="299"/>
      <c r="B30" s="299"/>
      <c r="C30" s="299"/>
      <c r="D30" s="299"/>
      <c r="E30" s="299"/>
      <c r="F30" s="299"/>
      <c r="G30" s="296"/>
      <c r="H30" s="297"/>
      <c r="I30" s="297"/>
      <c r="J30" s="298"/>
    </row>
    <row r="31" spans="1:10" ht="22.5" customHeight="1">
      <c r="A31" s="361"/>
      <c r="B31" s="361"/>
      <c r="C31" s="361"/>
      <c r="D31" s="361"/>
      <c r="E31" s="361"/>
      <c r="F31" s="361"/>
      <c r="G31" s="361"/>
      <c r="H31" s="361"/>
      <c r="I31" s="361"/>
      <c r="J31" s="361"/>
    </row>
    <row r="32" spans="1:10" ht="15" customHeight="1">
      <c r="A32" s="316" t="s">
        <v>140</v>
      </c>
      <c r="B32" s="317"/>
      <c r="C32" s="317"/>
      <c r="D32" s="317"/>
      <c r="E32" s="317"/>
      <c r="F32" s="317"/>
      <c r="G32" s="317"/>
      <c r="H32" s="317"/>
      <c r="I32" s="317"/>
      <c r="J32" s="318"/>
    </row>
    <row r="33" spans="1:10" ht="15" customHeight="1">
      <c r="A33" s="310" t="s">
        <v>18</v>
      </c>
      <c r="B33" s="311"/>
      <c r="C33" s="310" t="s">
        <v>19</v>
      </c>
      <c r="D33" s="319"/>
      <c r="E33" s="311"/>
      <c r="F33" s="310" t="s">
        <v>20</v>
      </c>
      <c r="G33" s="311"/>
      <c r="H33" s="310" t="s">
        <v>21</v>
      </c>
      <c r="I33" s="319"/>
      <c r="J33" s="311"/>
    </row>
    <row r="34" spans="1:10" ht="16.5" customHeight="1">
      <c r="A34" s="303"/>
      <c r="B34" s="304"/>
      <c r="C34" s="307" t="s">
        <v>3</v>
      </c>
      <c r="D34" s="308"/>
      <c r="E34" s="309"/>
      <c r="F34" s="310"/>
      <c r="G34" s="311"/>
      <c r="H34" s="304"/>
      <c r="I34" s="304"/>
      <c r="J34" s="312"/>
    </row>
    <row r="35" spans="1:10">
      <c r="A35" s="305"/>
      <c r="B35" s="306"/>
      <c r="C35" s="314" t="s">
        <v>248</v>
      </c>
      <c r="D35" s="315"/>
      <c r="E35" s="269"/>
      <c r="F35" s="126" t="s">
        <v>22</v>
      </c>
      <c r="G35" s="270"/>
      <c r="H35" s="306"/>
      <c r="I35" s="306"/>
      <c r="J35" s="313"/>
    </row>
    <row r="36" spans="1:10" ht="15.95" customHeight="1">
      <c r="A36" s="127"/>
      <c r="B36" s="127"/>
      <c r="C36" s="127"/>
      <c r="D36" s="127"/>
      <c r="E36" s="127"/>
      <c r="F36" s="127"/>
      <c r="G36" s="128"/>
      <c r="H36" s="128"/>
      <c r="I36" s="128"/>
      <c r="J36" s="128"/>
    </row>
    <row r="37" spans="1:10" ht="15.75" customHeight="1"/>
  </sheetData>
  <sheetProtection password="E9C9" sheet="1" objects="1" scenarios="1" selectLockedCells="1"/>
  <customSheetViews>
    <customSheetView guid="{B1BEE767-6B73-43F3-AB1D-C196C058EFA8}" showPageBreaks="1" showGridLines="0" printArea="1" view="pageLayout">
      <selection activeCell="A15" sqref="A15:J15"/>
      <pageMargins left="0.25" right="0.25" top="0.25" bottom="0.5" header="0.3" footer="0.3"/>
      <printOptions horizontalCentered="1"/>
      <pageSetup orientation="portrait" r:id="rId1"/>
      <headerFooter differentFirst="1">
        <oddFooter>&amp;LHometown Energy Savers®
2011 Program&amp;C&amp;"Arial,Bold"  877-NRG-LBWL (674-5295)&amp;RPrescriptive Incentive Application
Page &amp;P</oddFooter>
        <firstFooter>&amp;LHometown Energy Savers®
2011 Program&amp;C &amp;"Arial,Bold" 877-NRG-LBWL (674-5295)&amp;RPrescriptive Incentive Application
Page 2</firstFooter>
      </headerFooter>
    </customSheetView>
  </customSheetViews>
  <mergeCells count="69">
    <mergeCell ref="A12:J12"/>
    <mergeCell ref="A24:J24"/>
    <mergeCell ref="A31:J31"/>
    <mergeCell ref="F20:J20"/>
    <mergeCell ref="F22:J22"/>
    <mergeCell ref="F21:J21"/>
    <mergeCell ref="F23:J23"/>
    <mergeCell ref="A23:B23"/>
    <mergeCell ref="A22:B22"/>
    <mergeCell ref="A20:C20"/>
    <mergeCell ref="D20:E20"/>
    <mergeCell ref="D21:E21"/>
    <mergeCell ref="A13:J13"/>
    <mergeCell ref="A14:J14"/>
    <mergeCell ref="A15:J15"/>
    <mergeCell ref="A16:J16"/>
    <mergeCell ref="G5:J5"/>
    <mergeCell ref="A2:B2"/>
    <mergeCell ref="C2:F2"/>
    <mergeCell ref="A3:J3"/>
    <mergeCell ref="G4:J4"/>
    <mergeCell ref="D4:F4"/>
    <mergeCell ref="D5:F5"/>
    <mergeCell ref="A4:C4"/>
    <mergeCell ref="A5:C5"/>
    <mergeCell ref="A6:C6"/>
    <mergeCell ref="D6:F6"/>
    <mergeCell ref="H6:J6"/>
    <mergeCell ref="A7:C7"/>
    <mergeCell ref="D7:F7"/>
    <mergeCell ref="H7:J7"/>
    <mergeCell ref="A8:C8"/>
    <mergeCell ref="D8:F8"/>
    <mergeCell ref="H8:J8"/>
    <mergeCell ref="A9:C9"/>
    <mergeCell ref="D9:F9"/>
    <mergeCell ref="H9:J9"/>
    <mergeCell ref="A10:C10"/>
    <mergeCell ref="D10:F10"/>
    <mergeCell ref="G10:J10"/>
    <mergeCell ref="A11:C11"/>
    <mergeCell ref="D11:F11"/>
    <mergeCell ref="G11:J11"/>
    <mergeCell ref="A17:G17"/>
    <mergeCell ref="H17:J17"/>
    <mergeCell ref="A18:J18"/>
    <mergeCell ref="A19:J19"/>
    <mergeCell ref="A21:C21"/>
    <mergeCell ref="A28:E28"/>
    <mergeCell ref="A29:C29"/>
    <mergeCell ref="D29:F29"/>
    <mergeCell ref="G29:H29"/>
    <mergeCell ref="I29:J29"/>
    <mergeCell ref="G30:J30"/>
    <mergeCell ref="A30:C30"/>
    <mergeCell ref="D30:F30"/>
    <mergeCell ref="A25:J25"/>
    <mergeCell ref="A34:B35"/>
    <mergeCell ref="C34:E34"/>
    <mergeCell ref="F34:G34"/>
    <mergeCell ref="H34:J35"/>
    <mergeCell ref="C35:D35"/>
    <mergeCell ref="A32:J32"/>
    <mergeCell ref="A33:B33"/>
    <mergeCell ref="C33:E33"/>
    <mergeCell ref="F33:G33"/>
    <mergeCell ref="H33:J33"/>
    <mergeCell ref="A26:J26"/>
    <mergeCell ref="A27:J27"/>
  </mergeCells>
  <printOptions horizontalCentered="1"/>
  <pageMargins left="0.25" right="0.25" top="0.25" bottom="0.5" header="0.3" footer="0.3"/>
  <pageSetup orientation="portrait" r:id="rId2"/>
  <headerFooter differentFirst="1">
    <oddFooter>&amp;L&amp;"Arial Narrow,Regular"TC Light and Power ENERGY SMART Program
2012 Program&amp;R&amp;"Arial Narrow,Regular"Commercial &amp; Industrial Incentive Application 2012
Page &amp;P</oddFooter>
    <firstFooter>&amp;L&amp;"Arial Narrow,Regular"TC Light and Power ENERGY SMART Program
2012 Program&amp;R&amp;"Arial Narrow,Regular"Commercial &amp; Industrial Incentive Application 2012
Page 2</firstFooter>
  </headerFooter>
  <drawing r:id="rId3"/>
  <legacyDrawing r:id="rId4"/>
</worksheet>
</file>

<file path=xl/worksheets/sheet3.xml><?xml version="1.0" encoding="utf-8"?>
<worksheet xmlns="http://schemas.openxmlformats.org/spreadsheetml/2006/main" xmlns:r="http://schemas.openxmlformats.org/officeDocument/2006/relationships">
  <dimension ref="A1:J36"/>
  <sheetViews>
    <sheetView showGridLines="0" view="pageLayout" zoomScaleNormal="100" workbookViewId="0">
      <selection activeCell="A12" sqref="A12:J12"/>
    </sheetView>
  </sheetViews>
  <sheetFormatPr defaultRowHeight="12.75"/>
  <cols>
    <col min="1" max="9" width="9.140625" style="13"/>
    <col min="10" max="10" width="20.42578125" style="13" customWidth="1"/>
    <col min="11" max="16384" width="9.140625" style="13"/>
  </cols>
  <sheetData>
    <row r="1" spans="1:10" s="271" customFormat="1" ht="42.75" customHeight="1">
      <c r="A1" s="24"/>
      <c r="B1" s="24"/>
      <c r="C1" s="24"/>
      <c r="D1" s="24"/>
      <c r="E1" s="24"/>
      <c r="F1" s="24"/>
      <c r="G1" s="23"/>
      <c r="H1" s="23"/>
      <c r="I1" s="23"/>
      <c r="J1" s="23"/>
    </row>
    <row r="2" spans="1:10" s="271" customFormat="1" ht="27.75" customHeight="1">
      <c r="A2" s="24"/>
      <c r="B2" s="24"/>
      <c r="C2" s="24"/>
      <c r="D2" s="24"/>
      <c r="E2" s="24"/>
      <c r="F2" s="24"/>
      <c r="G2" s="23"/>
      <c r="H2" s="23"/>
      <c r="I2" s="23"/>
      <c r="J2" s="23"/>
    </row>
    <row r="3" spans="1:10" s="271" customFormat="1" ht="20.25">
      <c r="A3" s="377" t="s">
        <v>141</v>
      </c>
      <c r="B3" s="377"/>
      <c r="C3" s="377"/>
      <c r="D3" s="377"/>
      <c r="E3" s="377"/>
      <c r="F3" s="377"/>
      <c r="G3" s="377"/>
      <c r="H3" s="377"/>
      <c r="I3" s="377"/>
      <c r="J3" s="377"/>
    </row>
    <row r="4" spans="1:10" s="271" customFormat="1" ht="21">
      <c r="A4" s="26"/>
      <c r="B4" s="26"/>
      <c r="C4" s="26"/>
      <c r="D4" s="26"/>
      <c r="E4" s="26"/>
      <c r="F4" s="26"/>
      <c r="G4" s="26"/>
      <c r="H4" s="26"/>
      <c r="I4" s="26"/>
      <c r="J4" s="26"/>
    </row>
    <row r="5" spans="1:10" s="271" customFormat="1" ht="65.25" customHeight="1">
      <c r="A5" s="378" t="s">
        <v>366</v>
      </c>
      <c r="B5" s="378"/>
      <c r="C5" s="378"/>
      <c r="D5" s="378"/>
      <c r="E5" s="378"/>
      <c r="F5" s="378"/>
      <c r="G5" s="378"/>
      <c r="H5" s="378"/>
      <c r="I5" s="378"/>
      <c r="J5" s="378"/>
    </row>
    <row r="6" spans="1:10" ht="4.5" customHeight="1">
      <c r="A6" s="129"/>
      <c r="B6" s="129"/>
      <c r="C6" s="129"/>
      <c r="D6" s="129"/>
      <c r="E6" s="129"/>
      <c r="F6" s="129"/>
      <c r="G6" s="129"/>
      <c r="H6" s="129"/>
      <c r="I6" s="129"/>
      <c r="J6" s="129"/>
    </row>
    <row r="7" spans="1:10" ht="10.5" customHeight="1">
      <c r="A7" s="129"/>
      <c r="B7" s="129"/>
      <c r="C7" s="129"/>
      <c r="D7" s="129"/>
      <c r="E7" s="129"/>
      <c r="F7" s="129"/>
      <c r="G7" s="129"/>
      <c r="H7" s="129"/>
      <c r="I7" s="129"/>
      <c r="J7" s="129"/>
    </row>
    <row r="8" spans="1:10" ht="14.25" customHeight="1">
      <c r="A8" s="129"/>
      <c r="B8" s="129"/>
      <c r="C8" s="129"/>
      <c r="D8" s="129"/>
      <c r="E8" s="129"/>
      <c r="F8" s="129"/>
      <c r="G8" s="129"/>
      <c r="H8" s="129"/>
      <c r="I8" s="129"/>
      <c r="J8" s="129"/>
    </row>
    <row r="9" spans="1:10" ht="23.25" customHeight="1">
      <c r="A9" s="397" t="s">
        <v>364</v>
      </c>
      <c r="B9" s="398"/>
      <c r="C9" s="398"/>
      <c r="D9" s="398"/>
      <c r="E9" s="398"/>
      <c r="F9" s="398"/>
      <c r="G9" s="398"/>
      <c r="H9" s="398"/>
      <c r="I9" s="398"/>
      <c r="J9" s="399"/>
    </row>
    <row r="10" spans="1:10" ht="5.25" customHeight="1">
      <c r="A10" s="129"/>
      <c r="B10" s="129"/>
      <c r="C10" s="129"/>
      <c r="D10" s="129"/>
      <c r="E10" s="129"/>
      <c r="F10" s="129"/>
      <c r="G10" s="129"/>
      <c r="H10" s="129"/>
      <c r="I10" s="129"/>
      <c r="J10" s="129"/>
    </row>
    <row r="11" spans="1:10" ht="12.75" customHeight="1">
      <c r="A11" s="400" t="s">
        <v>106</v>
      </c>
      <c r="B11" s="401"/>
      <c r="C11" s="401"/>
      <c r="D11" s="401"/>
      <c r="E11" s="401"/>
      <c r="F11" s="401"/>
      <c r="G11" s="401"/>
      <c r="H11" s="401"/>
      <c r="I11" s="401"/>
      <c r="J11" s="402"/>
    </row>
    <row r="12" spans="1:10" ht="22.5" customHeight="1">
      <c r="A12" s="403"/>
      <c r="B12" s="404"/>
      <c r="C12" s="404"/>
      <c r="D12" s="404"/>
      <c r="E12" s="404"/>
      <c r="F12" s="404"/>
      <c r="G12" s="404"/>
      <c r="H12" s="404"/>
      <c r="I12" s="404"/>
      <c r="J12" s="405"/>
    </row>
    <row r="13" spans="1:10" ht="12.75" customHeight="1">
      <c r="A13" s="387" t="s">
        <v>23</v>
      </c>
      <c r="B13" s="389"/>
      <c r="C13" s="389"/>
      <c r="D13" s="388"/>
      <c r="E13" s="387" t="s">
        <v>24</v>
      </c>
      <c r="F13" s="389"/>
      <c r="G13" s="388"/>
      <c r="H13" s="387" t="s">
        <v>107</v>
      </c>
      <c r="I13" s="389"/>
      <c r="J13" s="388"/>
    </row>
    <row r="14" spans="1:10" ht="22.5" customHeight="1">
      <c r="A14" s="384"/>
      <c r="B14" s="385"/>
      <c r="C14" s="385"/>
      <c r="D14" s="386"/>
      <c r="E14" s="390"/>
      <c r="F14" s="391"/>
      <c r="G14" s="392"/>
      <c r="H14" s="393"/>
      <c r="I14" s="394"/>
      <c r="J14" s="395"/>
    </row>
    <row r="15" spans="1:10" ht="12.75" customHeight="1">
      <c r="A15" s="387" t="s">
        <v>27</v>
      </c>
      <c r="B15" s="389"/>
      <c r="C15" s="389"/>
      <c r="D15" s="388"/>
      <c r="E15" s="387" t="s">
        <v>28</v>
      </c>
      <c r="F15" s="388"/>
      <c r="G15" s="130" t="s">
        <v>29</v>
      </c>
      <c r="H15" s="131" t="s">
        <v>30</v>
      </c>
      <c r="I15" s="131"/>
      <c r="J15" s="132"/>
    </row>
    <row r="16" spans="1:10" ht="22.5" customHeight="1">
      <c r="A16" s="396"/>
      <c r="B16" s="382"/>
      <c r="C16" s="382"/>
      <c r="D16" s="383"/>
      <c r="E16" s="396"/>
      <c r="F16" s="383"/>
      <c r="G16" s="133"/>
      <c r="H16" s="382"/>
      <c r="I16" s="382"/>
      <c r="J16" s="383"/>
    </row>
    <row r="17" spans="1:10" ht="12.75" customHeight="1">
      <c r="A17" s="409" t="s">
        <v>31</v>
      </c>
      <c r="B17" s="410"/>
      <c r="C17" s="410"/>
      <c r="D17" s="410"/>
      <c r="E17" s="387" t="s">
        <v>28</v>
      </c>
      <c r="F17" s="388"/>
      <c r="G17" s="131" t="s">
        <v>29</v>
      </c>
      <c r="H17" s="387" t="s">
        <v>30</v>
      </c>
      <c r="I17" s="389"/>
      <c r="J17" s="388"/>
    </row>
    <row r="18" spans="1:10" ht="22.5" customHeight="1">
      <c r="A18" s="396"/>
      <c r="B18" s="382"/>
      <c r="C18" s="382"/>
      <c r="D18" s="382"/>
      <c r="E18" s="396"/>
      <c r="F18" s="383"/>
      <c r="G18" s="134" t="s">
        <v>32</v>
      </c>
      <c r="H18" s="396"/>
      <c r="I18" s="382"/>
      <c r="J18" s="383"/>
    </row>
    <row r="19" spans="1:10" ht="12.75" customHeight="1">
      <c r="A19" s="400" t="s">
        <v>25</v>
      </c>
      <c r="B19" s="401"/>
      <c r="C19" s="401"/>
      <c r="D19" s="401"/>
      <c r="E19" s="400" t="s">
        <v>26</v>
      </c>
      <c r="F19" s="401"/>
      <c r="G19" s="401"/>
      <c r="H19" s="413" t="s">
        <v>108</v>
      </c>
      <c r="I19" s="414"/>
      <c r="J19" s="415"/>
    </row>
    <row r="20" spans="1:10" ht="22.5" customHeight="1">
      <c r="A20" s="411"/>
      <c r="B20" s="412"/>
      <c r="C20" s="412"/>
      <c r="D20" s="412"/>
      <c r="E20" s="411"/>
      <c r="F20" s="412"/>
      <c r="G20" s="412"/>
      <c r="H20" s="406"/>
      <c r="I20" s="407"/>
      <c r="J20" s="408"/>
    </row>
    <row r="21" spans="1:10" ht="12.75" customHeight="1">
      <c r="A21" s="387" t="s">
        <v>109</v>
      </c>
      <c r="B21" s="389"/>
      <c r="C21" s="389"/>
      <c r="D21" s="389"/>
      <c r="E21" s="389"/>
      <c r="F21" s="389"/>
      <c r="G21" s="389"/>
      <c r="H21" s="389"/>
      <c r="I21" s="389"/>
      <c r="J21" s="388"/>
    </row>
    <row r="22" spans="1:10" ht="22.5" customHeight="1">
      <c r="A22" s="379"/>
      <c r="B22" s="380"/>
      <c r="C22" s="380"/>
      <c r="D22" s="380"/>
      <c r="E22" s="380"/>
      <c r="F22" s="380"/>
      <c r="G22" s="380"/>
      <c r="H22" s="380"/>
      <c r="I22" s="380"/>
      <c r="J22" s="381"/>
    </row>
    <row r="23" spans="1:10" ht="20.25" customHeight="1">
      <c r="A23" s="25"/>
      <c r="B23" s="25"/>
      <c r="C23" s="25"/>
      <c r="D23" s="25"/>
      <c r="E23" s="25"/>
      <c r="F23" s="25"/>
      <c r="G23" s="25"/>
      <c r="H23" s="25"/>
      <c r="I23" s="25"/>
      <c r="J23" s="25"/>
    </row>
    <row r="24" spans="1:10" ht="25.5" customHeight="1"/>
    <row r="25" spans="1:10" ht="23.25" customHeight="1"/>
    <row r="26" spans="1:10" ht="7.5" customHeight="1"/>
    <row r="28" spans="1:10" ht="27.75" customHeight="1"/>
    <row r="29" spans="1:10" ht="12.75" customHeight="1"/>
    <row r="30" spans="1:10" ht="22.5" customHeight="1"/>
    <row r="31" spans="1:10" ht="12.75" customHeight="1"/>
    <row r="32" spans="1:10" ht="22.5" customHeight="1"/>
    <row r="33" ht="12.75" customHeight="1"/>
    <row r="34" ht="22.5" customHeight="1"/>
    <row r="35" ht="12.75" customHeight="1"/>
    <row r="36" ht="22.5" customHeight="1"/>
  </sheetData>
  <sheetProtection password="E9C9" sheet="1" objects="1" scenarios="1" selectLockedCells="1"/>
  <customSheetViews>
    <customSheetView guid="{B1BEE767-6B73-43F3-AB1D-C196C058EFA8}" showPageBreaks="1" showGridLines="0" view="pageLayout">
      <pageMargins left="0.33333333333333298" right="0.27083333333333298" top="0.22916666666666699" bottom="0.75" header="0.3" footer="0.3"/>
      <pageSetup orientation="portrait" r:id="rId1"/>
      <headerFooter>
        <oddFooter xml:space="preserve">&amp;LHometown Energy Savers®
2011 Program&amp;C&amp;"Arial,Bold"  877-NRG-LBWL (674-5295)&amp;RPrescriptive Incentive Application
Page 3   </oddFooter>
      </headerFooter>
    </customSheetView>
  </customSheetViews>
  <mergeCells count="30">
    <mergeCell ref="A12:J12"/>
    <mergeCell ref="H20:J20"/>
    <mergeCell ref="A15:D15"/>
    <mergeCell ref="A16:D16"/>
    <mergeCell ref="A21:J21"/>
    <mergeCell ref="H17:J17"/>
    <mergeCell ref="A17:D17"/>
    <mergeCell ref="E17:F17"/>
    <mergeCell ref="E16:F16"/>
    <mergeCell ref="A19:D19"/>
    <mergeCell ref="A20:D20"/>
    <mergeCell ref="H19:J19"/>
    <mergeCell ref="E19:G19"/>
    <mergeCell ref="E20:G20"/>
    <mergeCell ref="A3:J3"/>
    <mergeCell ref="A5:J5"/>
    <mergeCell ref="A22:J22"/>
    <mergeCell ref="H16:J16"/>
    <mergeCell ref="A14:D14"/>
    <mergeCell ref="E15:F15"/>
    <mergeCell ref="H13:J13"/>
    <mergeCell ref="E14:G14"/>
    <mergeCell ref="H14:J14"/>
    <mergeCell ref="E18:F18"/>
    <mergeCell ref="H18:J18"/>
    <mergeCell ref="A18:D18"/>
    <mergeCell ref="A9:J9"/>
    <mergeCell ref="A13:D13"/>
    <mergeCell ref="A11:J11"/>
    <mergeCell ref="E13:G13"/>
  </mergeCells>
  <printOptions horizontalCentered="1"/>
  <pageMargins left="0.25" right="0.25" top="0.25" bottom="0.5" header="0.3" footer="0.3"/>
  <pageSetup orientation="portrait" r:id="rId2"/>
  <headerFooter>
    <oddFooter>&amp;L&amp;"Arial Narrow,Regular"TC Light and Power ENERGY SMART Program
2012 Program&amp;R&amp;"Arial Narrow,Regular"Commercial &amp; Industrial Incentive Application 2012
Page 3</oddFooter>
  </headerFooter>
  <drawing r:id="rId3"/>
</worksheet>
</file>

<file path=xl/worksheets/sheet4.xml><?xml version="1.0" encoding="utf-8"?>
<worksheet xmlns="http://schemas.openxmlformats.org/spreadsheetml/2006/main" xmlns:r="http://schemas.openxmlformats.org/officeDocument/2006/relationships">
  <sheetPr codeName="Sheet4"/>
  <dimension ref="A1:I101"/>
  <sheetViews>
    <sheetView showGridLines="0" view="pageLayout" topLeftCell="A5" zoomScaleNormal="98" workbookViewId="0">
      <selection activeCell="G23" sqref="G23"/>
    </sheetView>
  </sheetViews>
  <sheetFormatPr defaultColWidth="10.7109375" defaultRowHeight="15"/>
  <cols>
    <col min="1" max="1" width="2.85546875" style="8" customWidth="1"/>
    <col min="2" max="2" width="18" style="1" customWidth="1"/>
    <col min="3" max="4" width="8" style="1" customWidth="1"/>
    <col min="5" max="5" width="14.85546875" style="1" customWidth="1"/>
    <col min="6" max="7" width="13" style="1" customWidth="1"/>
    <col min="8" max="8" width="13" style="6" customWidth="1"/>
    <col min="9" max="9" width="13" style="7" customWidth="1"/>
    <col min="10" max="16384" width="10.7109375" style="1"/>
  </cols>
  <sheetData>
    <row r="1" spans="1:9" ht="42.75" customHeight="1">
      <c r="E1" s="3"/>
      <c r="F1" s="3"/>
    </row>
    <row r="2" spans="1:9" ht="25.5" customHeight="1">
      <c r="B2" s="420"/>
      <c r="C2" s="420"/>
      <c r="D2" s="420"/>
      <c r="E2" s="421"/>
    </row>
    <row r="3" spans="1:9" ht="24" customHeight="1">
      <c r="B3" s="419" t="s">
        <v>308</v>
      </c>
      <c r="C3" s="419"/>
      <c r="D3" s="419"/>
      <c r="E3" s="419"/>
      <c r="F3" s="419"/>
      <c r="G3" s="419"/>
      <c r="H3" s="419"/>
      <c r="I3" s="419"/>
    </row>
    <row r="4" spans="1:9" ht="24" customHeight="1">
      <c r="A4" s="416" t="s">
        <v>197</v>
      </c>
      <c r="B4" s="416"/>
      <c r="C4" s="416"/>
      <c r="D4" s="416"/>
      <c r="E4" s="416"/>
      <c r="F4" s="416"/>
      <c r="G4" s="416"/>
      <c r="H4" s="416"/>
      <c r="I4" s="416"/>
    </row>
    <row r="5" spans="1:9">
      <c r="A5" s="428" t="s">
        <v>33</v>
      </c>
      <c r="B5" s="429"/>
      <c r="C5" s="429"/>
      <c r="D5" s="429"/>
      <c r="E5" s="430"/>
      <c r="F5" s="253" t="s">
        <v>34</v>
      </c>
      <c r="G5" s="253" t="s">
        <v>0</v>
      </c>
      <c r="H5" s="254" t="s">
        <v>35</v>
      </c>
      <c r="I5" s="254" t="s">
        <v>36</v>
      </c>
    </row>
    <row r="6" spans="1:9">
      <c r="A6" s="425" t="s">
        <v>250</v>
      </c>
      <c r="B6" s="426" t="s">
        <v>91</v>
      </c>
      <c r="C6" s="426"/>
      <c r="D6" s="426"/>
      <c r="E6" s="426"/>
      <c r="F6" s="426"/>
      <c r="G6" s="426"/>
      <c r="H6" s="426"/>
      <c r="I6" s="427"/>
    </row>
    <row r="7" spans="1:9">
      <c r="A7" s="431" t="s">
        <v>392</v>
      </c>
      <c r="B7" s="432"/>
      <c r="C7" s="432"/>
      <c r="D7" s="432"/>
      <c r="E7" s="432"/>
      <c r="F7" s="432"/>
      <c r="G7" s="432"/>
      <c r="H7" s="432"/>
      <c r="I7" s="433"/>
    </row>
    <row r="8" spans="1:9" s="2" customFormat="1" ht="15" customHeight="1">
      <c r="A8" s="137">
        <v>1</v>
      </c>
      <c r="B8" s="138" t="s">
        <v>249</v>
      </c>
      <c r="C8" s="139"/>
      <c r="D8" s="139"/>
      <c r="E8" s="139"/>
      <c r="F8" s="140" t="s">
        <v>12</v>
      </c>
      <c r="G8" s="267"/>
      <c r="H8" s="142">
        <v>1.5</v>
      </c>
      <c r="I8" s="241" t="str">
        <f>IF(G8&gt;0,G8*H8,"")</f>
        <v/>
      </c>
    </row>
    <row r="9" spans="1:9" s="2" customFormat="1" ht="15" customHeight="1">
      <c r="A9" s="137">
        <v>2</v>
      </c>
      <c r="B9" s="141" t="s">
        <v>409</v>
      </c>
      <c r="C9" s="143"/>
      <c r="D9" s="143"/>
      <c r="E9" s="143"/>
      <c r="F9" s="140" t="s">
        <v>12</v>
      </c>
      <c r="G9" s="267"/>
      <c r="H9" s="142">
        <v>8</v>
      </c>
      <c r="I9" s="241" t="str">
        <f t="shared" ref="I9:I11" si="0">IF(G9&gt;0,G9*H9,"")</f>
        <v/>
      </c>
    </row>
    <row r="10" spans="1:9" s="2" customFormat="1" ht="15" customHeight="1">
      <c r="A10" s="137">
        <v>3</v>
      </c>
      <c r="B10" s="141" t="s">
        <v>37</v>
      </c>
      <c r="C10" s="143"/>
      <c r="D10" s="143"/>
      <c r="E10" s="143"/>
      <c r="F10" s="140" t="s">
        <v>12</v>
      </c>
      <c r="G10" s="267"/>
      <c r="H10" s="142">
        <v>6</v>
      </c>
      <c r="I10" s="241" t="str">
        <f t="shared" si="0"/>
        <v/>
      </c>
    </row>
    <row r="11" spans="1:9" s="2" customFormat="1" ht="15" customHeight="1">
      <c r="A11" s="137">
        <v>4</v>
      </c>
      <c r="B11" s="138" t="s">
        <v>38</v>
      </c>
      <c r="C11" s="139"/>
      <c r="D11" s="139"/>
      <c r="E11" s="139"/>
      <c r="F11" s="140" t="s">
        <v>13</v>
      </c>
      <c r="G11" s="267"/>
      <c r="H11" s="142">
        <v>20</v>
      </c>
      <c r="I11" s="241" t="str">
        <f t="shared" si="0"/>
        <v/>
      </c>
    </row>
    <row r="12" spans="1:9" s="2" customFormat="1" ht="15" customHeight="1">
      <c r="A12" s="417" t="s">
        <v>172</v>
      </c>
      <c r="B12" s="418"/>
      <c r="C12" s="418"/>
      <c r="D12" s="418"/>
      <c r="E12" s="418"/>
      <c r="F12" s="418"/>
      <c r="G12" s="418"/>
      <c r="H12" s="418"/>
      <c r="I12" s="242" t="str">
        <f>IF(SUM(I8:I11)=0,"",SUM(I8:I11))</f>
        <v/>
      </c>
    </row>
    <row r="13" spans="1:9" s="2" customFormat="1" ht="13.5">
      <c r="A13" s="425" t="s">
        <v>201</v>
      </c>
      <c r="B13" s="426" t="s">
        <v>92</v>
      </c>
      <c r="C13" s="426"/>
      <c r="D13" s="426"/>
      <c r="E13" s="426"/>
      <c r="F13" s="426"/>
      <c r="G13" s="426"/>
      <c r="H13" s="426"/>
      <c r="I13" s="427"/>
    </row>
    <row r="14" spans="1:9" s="2" customFormat="1" ht="13.5">
      <c r="A14" s="431" t="s">
        <v>393</v>
      </c>
      <c r="B14" s="432"/>
      <c r="C14" s="432"/>
      <c r="D14" s="432"/>
      <c r="E14" s="432"/>
      <c r="F14" s="432"/>
      <c r="G14" s="432"/>
      <c r="H14" s="432"/>
      <c r="I14" s="433"/>
    </row>
    <row r="15" spans="1:9" s="2" customFormat="1" ht="15" customHeight="1">
      <c r="A15" s="137">
        <v>1</v>
      </c>
      <c r="B15" s="141" t="s">
        <v>251</v>
      </c>
      <c r="C15" s="143"/>
      <c r="D15" s="143"/>
      <c r="E15" s="143"/>
      <c r="F15" s="140" t="s">
        <v>12</v>
      </c>
      <c r="G15" s="267"/>
      <c r="H15" s="142">
        <v>10</v>
      </c>
      <c r="I15" s="241" t="str">
        <f t="shared" ref="I15:I19" si="1">IF(G15&gt;0,G15*H15,"")</f>
        <v/>
      </c>
    </row>
    <row r="16" spans="1:9" s="2" customFormat="1" ht="15" customHeight="1">
      <c r="A16" s="137">
        <v>2</v>
      </c>
      <c r="B16" s="141" t="s">
        <v>252</v>
      </c>
      <c r="C16" s="143"/>
      <c r="D16" s="143"/>
      <c r="E16" s="143"/>
      <c r="F16" s="140" t="s">
        <v>12</v>
      </c>
      <c r="G16" s="267"/>
      <c r="H16" s="142">
        <v>5</v>
      </c>
      <c r="I16" s="241" t="str">
        <f t="shared" si="1"/>
        <v/>
      </c>
    </row>
    <row r="17" spans="1:9" s="2" customFormat="1" ht="15" customHeight="1">
      <c r="A17" s="137">
        <v>3</v>
      </c>
      <c r="B17" s="141" t="s">
        <v>253</v>
      </c>
      <c r="C17" s="143"/>
      <c r="D17" s="143"/>
      <c r="E17" s="143"/>
      <c r="F17" s="140" t="s">
        <v>12</v>
      </c>
      <c r="G17" s="267"/>
      <c r="H17" s="142">
        <v>10</v>
      </c>
      <c r="I17" s="241" t="str">
        <f t="shared" si="1"/>
        <v/>
      </c>
    </row>
    <row r="18" spans="1:9" s="2" customFormat="1" ht="15" customHeight="1">
      <c r="A18" s="137">
        <v>4</v>
      </c>
      <c r="B18" s="141" t="s">
        <v>334</v>
      </c>
      <c r="C18" s="143"/>
      <c r="D18" s="143"/>
      <c r="E18" s="143"/>
      <c r="F18" s="140" t="s">
        <v>13</v>
      </c>
      <c r="G18" s="267"/>
      <c r="H18" s="142">
        <v>20</v>
      </c>
      <c r="I18" s="241" t="str">
        <f t="shared" si="1"/>
        <v/>
      </c>
    </row>
    <row r="19" spans="1:9" s="2" customFormat="1" ht="15" customHeight="1">
      <c r="A19" s="137">
        <v>5</v>
      </c>
      <c r="B19" s="138" t="s">
        <v>39</v>
      </c>
      <c r="C19" s="139"/>
      <c r="D19" s="139"/>
      <c r="E19" s="139"/>
      <c r="F19" s="140" t="s">
        <v>13</v>
      </c>
      <c r="G19" s="267"/>
      <c r="H19" s="142">
        <v>12.5</v>
      </c>
      <c r="I19" s="241" t="str">
        <f t="shared" si="1"/>
        <v/>
      </c>
    </row>
    <row r="20" spans="1:9" s="2" customFormat="1" ht="15" customHeight="1">
      <c r="A20" s="417" t="s">
        <v>173</v>
      </c>
      <c r="B20" s="418"/>
      <c r="C20" s="418"/>
      <c r="D20" s="418"/>
      <c r="E20" s="418"/>
      <c r="F20" s="418"/>
      <c r="G20" s="418"/>
      <c r="H20" s="418"/>
      <c r="I20" s="242" t="str">
        <f>IF(SUM(I15:I19)=0,"",SUM(I15:I19))</f>
        <v/>
      </c>
    </row>
    <row r="21" spans="1:9" s="2" customFormat="1" ht="13.5">
      <c r="A21" s="425" t="s">
        <v>202</v>
      </c>
      <c r="B21" s="426" t="s">
        <v>93</v>
      </c>
      <c r="C21" s="426"/>
      <c r="D21" s="426"/>
      <c r="E21" s="426"/>
      <c r="F21" s="426"/>
      <c r="G21" s="426"/>
      <c r="H21" s="426"/>
      <c r="I21" s="427"/>
    </row>
    <row r="22" spans="1:9" s="2" customFormat="1" ht="13.5">
      <c r="A22" s="431" t="s">
        <v>404</v>
      </c>
      <c r="B22" s="432"/>
      <c r="C22" s="432"/>
      <c r="D22" s="432"/>
      <c r="E22" s="432"/>
      <c r="F22" s="432"/>
      <c r="G22" s="432"/>
      <c r="H22" s="432"/>
      <c r="I22" s="433"/>
    </row>
    <row r="23" spans="1:9" s="2" customFormat="1" ht="13.5">
      <c r="A23" s="137">
        <v>1</v>
      </c>
      <c r="B23" s="138" t="s">
        <v>410</v>
      </c>
      <c r="C23" s="139"/>
      <c r="D23" s="139"/>
      <c r="E23" s="139"/>
      <c r="F23" s="140" t="s">
        <v>13</v>
      </c>
      <c r="G23" s="273"/>
      <c r="H23" s="145">
        <v>5</v>
      </c>
      <c r="I23" s="241" t="str">
        <f t="shared" ref="I23:I39" si="2">IF(G23&gt;0,G23*H23,"")</f>
        <v/>
      </c>
    </row>
    <row r="24" spans="1:9" s="2" customFormat="1" ht="13.5">
      <c r="A24" s="137">
        <v>2</v>
      </c>
      <c r="B24" s="138" t="s">
        <v>411</v>
      </c>
      <c r="C24" s="139"/>
      <c r="D24" s="139"/>
      <c r="E24" s="139"/>
      <c r="F24" s="140" t="s">
        <v>13</v>
      </c>
      <c r="G24" s="273"/>
      <c r="H24" s="145">
        <v>8</v>
      </c>
      <c r="I24" s="241" t="str">
        <f t="shared" si="2"/>
        <v/>
      </c>
    </row>
    <row r="25" spans="1:9">
      <c r="A25" s="137">
        <v>3</v>
      </c>
      <c r="B25" s="138" t="s">
        <v>412</v>
      </c>
      <c r="C25" s="139"/>
      <c r="D25" s="139"/>
      <c r="E25" s="139"/>
      <c r="F25" s="140" t="s">
        <v>13</v>
      </c>
      <c r="G25" s="273"/>
      <c r="H25" s="145">
        <v>12</v>
      </c>
      <c r="I25" s="241" t="str">
        <f t="shared" si="2"/>
        <v/>
      </c>
    </row>
    <row r="26" spans="1:9">
      <c r="A26" s="137">
        <v>4</v>
      </c>
      <c r="B26" s="138" t="s">
        <v>413</v>
      </c>
      <c r="C26" s="139"/>
      <c r="D26" s="139"/>
      <c r="E26" s="139"/>
      <c r="F26" s="140" t="s">
        <v>13</v>
      </c>
      <c r="G26" s="273"/>
      <c r="H26" s="145">
        <v>15</v>
      </c>
      <c r="I26" s="241" t="str">
        <f t="shared" si="2"/>
        <v/>
      </c>
    </row>
    <row r="27" spans="1:9" s="4" customFormat="1">
      <c r="A27" s="146">
        <v>5</v>
      </c>
      <c r="B27" s="138" t="s">
        <v>203</v>
      </c>
      <c r="C27" s="139"/>
      <c r="D27" s="139"/>
      <c r="E27" s="139"/>
      <c r="F27" s="140" t="s">
        <v>12</v>
      </c>
      <c r="G27" s="273"/>
      <c r="H27" s="145">
        <v>5</v>
      </c>
      <c r="I27" s="241" t="str">
        <f t="shared" si="2"/>
        <v/>
      </c>
    </row>
    <row r="28" spans="1:9" ht="3.75" customHeight="1">
      <c r="A28" s="147"/>
      <c r="B28" s="148"/>
      <c r="C28" s="148"/>
      <c r="D28" s="148"/>
      <c r="E28" s="148"/>
      <c r="F28" s="148"/>
      <c r="G28" s="274"/>
      <c r="H28" s="148"/>
      <c r="I28" s="243"/>
    </row>
    <row r="29" spans="1:9">
      <c r="A29" s="137">
        <v>6</v>
      </c>
      <c r="B29" s="149" t="s">
        <v>40</v>
      </c>
      <c r="C29" s="150"/>
      <c r="D29" s="150"/>
      <c r="E29" s="150"/>
      <c r="F29" s="151" t="s">
        <v>13</v>
      </c>
      <c r="G29" s="268"/>
      <c r="H29" s="152">
        <v>8</v>
      </c>
      <c r="I29" s="241" t="str">
        <f t="shared" si="2"/>
        <v/>
      </c>
    </row>
    <row r="30" spans="1:9">
      <c r="A30" s="137">
        <v>7</v>
      </c>
      <c r="B30" s="149" t="s">
        <v>41</v>
      </c>
      <c r="C30" s="150"/>
      <c r="D30" s="150"/>
      <c r="E30" s="150"/>
      <c r="F30" s="151" t="s">
        <v>13</v>
      </c>
      <c r="G30" s="268"/>
      <c r="H30" s="152">
        <v>15</v>
      </c>
      <c r="I30" s="241" t="str">
        <f t="shared" si="2"/>
        <v/>
      </c>
    </row>
    <row r="31" spans="1:9">
      <c r="A31" s="137">
        <v>8</v>
      </c>
      <c r="B31" s="149" t="s">
        <v>42</v>
      </c>
      <c r="C31" s="150"/>
      <c r="D31" s="150"/>
      <c r="E31" s="150"/>
      <c r="F31" s="151" t="s">
        <v>13</v>
      </c>
      <c r="G31" s="268"/>
      <c r="H31" s="152">
        <v>15</v>
      </c>
      <c r="I31" s="241" t="str">
        <f t="shared" si="2"/>
        <v/>
      </c>
    </row>
    <row r="32" spans="1:9">
      <c r="A32" s="137">
        <v>9</v>
      </c>
      <c r="B32" s="149" t="s">
        <v>43</v>
      </c>
      <c r="C32" s="150"/>
      <c r="D32" s="150"/>
      <c r="E32" s="150"/>
      <c r="F32" s="151" t="s">
        <v>13</v>
      </c>
      <c r="G32" s="268"/>
      <c r="H32" s="152">
        <v>25</v>
      </c>
      <c r="I32" s="241" t="str">
        <f t="shared" si="2"/>
        <v/>
      </c>
    </row>
    <row r="33" spans="1:9">
      <c r="A33" s="137">
        <v>10</v>
      </c>
      <c r="B33" s="149" t="s">
        <v>204</v>
      </c>
      <c r="C33" s="150"/>
      <c r="D33" s="150"/>
      <c r="E33" s="150"/>
      <c r="F33" s="151" t="s">
        <v>12</v>
      </c>
      <c r="G33" s="268"/>
      <c r="H33" s="152">
        <v>10</v>
      </c>
      <c r="I33" s="241" t="str">
        <f t="shared" si="2"/>
        <v/>
      </c>
    </row>
    <row r="34" spans="1:9" ht="3.75" customHeight="1">
      <c r="A34" s="147"/>
      <c r="B34" s="148"/>
      <c r="C34" s="153"/>
      <c r="D34" s="153"/>
      <c r="E34" s="153"/>
      <c r="F34" s="154"/>
      <c r="G34" s="154"/>
      <c r="H34" s="153"/>
      <c r="I34" s="244"/>
    </row>
    <row r="35" spans="1:9" s="9" customFormat="1">
      <c r="A35" s="155">
        <v>11</v>
      </c>
      <c r="B35" s="149" t="s">
        <v>414</v>
      </c>
      <c r="C35" s="150"/>
      <c r="D35" s="150"/>
      <c r="E35" s="150"/>
      <c r="F35" s="151" t="s">
        <v>13</v>
      </c>
      <c r="G35" s="268"/>
      <c r="H35" s="152">
        <v>5</v>
      </c>
      <c r="I35" s="241" t="str">
        <f t="shared" si="2"/>
        <v/>
      </c>
    </row>
    <row r="36" spans="1:9" s="9" customFormat="1">
      <c r="A36" s="155">
        <v>12</v>
      </c>
      <c r="B36" s="149" t="s">
        <v>415</v>
      </c>
      <c r="C36" s="150"/>
      <c r="D36" s="150"/>
      <c r="E36" s="150"/>
      <c r="F36" s="151" t="s">
        <v>13</v>
      </c>
      <c r="G36" s="272"/>
      <c r="H36" s="157">
        <v>10</v>
      </c>
      <c r="I36" s="241" t="str">
        <f t="shared" si="2"/>
        <v/>
      </c>
    </row>
    <row r="37" spans="1:9" s="9" customFormat="1">
      <c r="A37" s="155">
        <v>13</v>
      </c>
      <c r="B37" s="149" t="s">
        <v>416</v>
      </c>
      <c r="C37" s="150"/>
      <c r="D37" s="150"/>
      <c r="E37" s="150"/>
      <c r="F37" s="151" t="s">
        <v>13</v>
      </c>
      <c r="G37" s="272"/>
      <c r="H37" s="157">
        <v>15</v>
      </c>
      <c r="I37" s="241" t="str">
        <f t="shared" si="2"/>
        <v/>
      </c>
    </row>
    <row r="38" spans="1:9" s="9" customFormat="1">
      <c r="A38" s="155">
        <v>14</v>
      </c>
      <c r="B38" s="149" t="s">
        <v>417</v>
      </c>
      <c r="C38" s="150"/>
      <c r="D38" s="150"/>
      <c r="E38" s="150"/>
      <c r="F38" s="151" t="s">
        <v>13</v>
      </c>
      <c r="G38" s="272"/>
      <c r="H38" s="157">
        <v>20</v>
      </c>
      <c r="I38" s="241" t="str">
        <f t="shared" si="2"/>
        <v/>
      </c>
    </row>
    <row r="39" spans="1:9" s="9" customFormat="1">
      <c r="A39" s="155">
        <v>15</v>
      </c>
      <c r="B39" s="149" t="s">
        <v>418</v>
      </c>
      <c r="C39" s="150"/>
      <c r="D39" s="150"/>
      <c r="E39" s="150"/>
      <c r="F39" s="151" t="s">
        <v>12</v>
      </c>
      <c r="G39" s="272"/>
      <c r="H39" s="157">
        <v>0.75</v>
      </c>
      <c r="I39" s="241" t="str">
        <f t="shared" si="2"/>
        <v/>
      </c>
    </row>
    <row r="40" spans="1:9" s="9" customFormat="1">
      <c r="A40" s="417" t="s">
        <v>174</v>
      </c>
      <c r="B40" s="418"/>
      <c r="C40" s="418"/>
      <c r="D40" s="418"/>
      <c r="E40" s="418"/>
      <c r="F40" s="418"/>
      <c r="G40" s="418"/>
      <c r="H40" s="418"/>
      <c r="I40" s="242" t="str">
        <f>IF(SUM(I23:I39)=0,"",SUM(I23:I39))</f>
        <v/>
      </c>
    </row>
    <row r="41" spans="1:9" s="9" customFormat="1">
      <c r="A41" s="422" t="s">
        <v>254</v>
      </c>
      <c r="B41" s="423"/>
      <c r="C41" s="423"/>
      <c r="D41" s="423"/>
      <c r="E41" s="423"/>
      <c r="F41" s="423"/>
      <c r="G41" s="423"/>
      <c r="H41" s="423"/>
      <c r="I41" s="424"/>
    </row>
    <row r="42" spans="1:9" s="9" customFormat="1">
      <c r="A42" s="155">
        <v>1</v>
      </c>
      <c r="B42" s="149" t="s">
        <v>44</v>
      </c>
      <c r="C42" s="150"/>
      <c r="D42" s="150"/>
      <c r="E42" s="150"/>
      <c r="F42" s="151" t="s">
        <v>14</v>
      </c>
      <c r="G42" s="272"/>
      <c r="H42" s="157">
        <v>30</v>
      </c>
      <c r="I42" s="241" t="str">
        <f t="shared" ref="I42:I45" si="3">IF(G42&gt;0,G42*H42,"")</f>
        <v/>
      </c>
    </row>
    <row r="43" spans="1:9" s="9" customFormat="1">
      <c r="A43" s="155">
        <v>2</v>
      </c>
      <c r="B43" s="156" t="s">
        <v>408</v>
      </c>
      <c r="C43" s="158"/>
      <c r="D43" s="158"/>
      <c r="E43" s="158"/>
      <c r="F43" s="151" t="s">
        <v>14</v>
      </c>
      <c r="G43" s="272"/>
      <c r="H43" s="157">
        <v>50</v>
      </c>
      <c r="I43" s="241" t="str">
        <f t="shared" si="3"/>
        <v/>
      </c>
    </row>
    <row r="44" spans="1:9" s="9" customFormat="1">
      <c r="A44" s="155">
        <v>3</v>
      </c>
      <c r="B44" s="156" t="s">
        <v>45</v>
      </c>
      <c r="C44" s="158"/>
      <c r="D44" s="158"/>
      <c r="E44" s="158"/>
      <c r="F44" s="151" t="s">
        <v>71</v>
      </c>
      <c r="G44" s="272"/>
      <c r="H44" s="157">
        <v>0.09</v>
      </c>
      <c r="I44" s="241" t="str">
        <f t="shared" si="3"/>
        <v/>
      </c>
    </row>
    <row r="45" spans="1:9" s="9" customFormat="1">
      <c r="A45" s="155">
        <v>4</v>
      </c>
      <c r="B45" s="149" t="s">
        <v>46</v>
      </c>
      <c r="C45" s="150"/>
      <c r="D45" s="150"/>
      <c r="E45" s="150"/>
      <c r="F45" s="151" t="s">
        <v>71</v>
      </c>
      <c r="G45" s="272"/>
      <c r="H45" s="157">
        <v>0.06</v>
      </c>
      <c r="I45" s="241" t="str">
        <f t="shared" si="3"/>
        <v/>
      </c>
    </row>
    <row r="46" spans="1:9">
      <c r="A46" s="417" t="s">
        <v>175</v>
      </c>
      <c r="B46" s="418"/>
      <c r="C46" s="418"/>
      <c r="D46" s="418"/>
      <c r="E46" s="418"/>
      <c r="F46" s="418"/>
      <c r="G46" s="418"/>
      <c r="H46" s="418"/>
      <c r="I46" s="242" t="str">
        <f>IF(SUM(I42:I45)=0,"",SUM(I42:I45))</f>
        <v/>
      </c>
    </row>
    <row r="47" spans="1:9">
      <c r="A47" s="159"/>
      <c r="B47" s="159"/>
      <c r="C47" s="159"/>
      <c r="D47" s="159"/>
      <c r="E47" s="159"/>
      <c r="F47" s="159"/>
      <c r="G47" s="159"/>
      <c r="H47" s="159"/>
      <c r="I47" s="160"/>
    </row>
    <row r="48" spans="1:9">
      <c r="A48" s="417" t="s">
        <v>255</v>
      </c>
      <c r="B48" s="418"/>
      <c r="C48" s="418"/>
      <c r="D48" s="418"/>
      <c r="E48" s="418"/>
      <c r="F48" s="418"/>
      <c r="G48" s="418"/>
      <c r="H48" s="418"/>
      <c r="I48" s="144" t="str">
        <f>IF(SUM(I46,I40,I20,I12)=0,"",SUM(I46,I40,I20,I12))</f>
        <v/>
      </c>
    </row>
    <row r="49" spans="2:7" ht="15" customHeight="1">
      <c r="B49" s="5"/>
      <c r="C49" s="5"/>
      <c r="D49" s="5"/>
      <c r="E49" s="5"/>
      <c r="F49" s="5"/>
      <c r="G49" s="5"/>
    </row>
    <row r="50" spans="2:7" ht="15" customHeight="1">
      <c r="B50" s="5"/>
      <c r="C50" s="5"/>
      <c r="D50" s="5"/>
      <c r="E50" s="5"/>
      <c r="F50" s="5"/>
      <c r="G50" s="5"/>
    </row>
    <row r="51" spans="2:7" ht="15" customHeight="1"/>
    <row r="52" spans="2:7" ht="15" customHeight="1"/>
    <row r="53" spans="2:7" ht="15" customHeight="1"/>
    <row r="54" spans="2:7" ht="15" customHeight="1"/>
    <row r="55" spans="2:7" ht="15" customHeight="1"/>
    <row r="56" spans="2:7" ht="15" customHeight="1"/>
    <row r="57" spans="2:7" ht="15" customHeight="1"/>
    <row r="58" spans="2:7" ht="15" customHeight="1"/>
    <row r="59" spans="2:7" ht="15" customHeight="1"/>
    <row r="60" spans="2:7" ht="15" customHeight="1"/>
    <row r="61" spans="2:7" ht="15" customHeight="1"/>
    <row r="62" spans="2:7" ht="15" customHeight="1"/>
    <row r="63" spans="2:7" ht="15" customHeight="1"/>
    <row r="64" spans="2:7"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sheetData>
  <sheetProtection password="E9C9" sheet="1" objects="1" scenarios="1" selectLockedCells="1"/>
  <customSheetViews>
    <customSheetView guid="{B1BEE767-6B73-43F3-AB1D-C196C058EFA8}" showPageBreaks="1" showGridLines="0" view="pageLayout" topLeftCell="A40">
      <selection activeCell="G7" sqref="G7"/>
      <pageMargins left="0.25" right="0.25" top="0.25" bottom="0.5" header="0.3" footer="0.3"/>
      <printOptions horizontalCentered="1"/>
      <pageSetup orientation="portrait" r:id="rId1"/>
      <headerFooter>
        <oddFooter>&amp;LHometown Energy Savers®
2011 Program&amp;C&amp;"Arial,Bold"877-NRG-LBWL (674-5295)&amp;RPrescriptive Incentive Application
Page 4</oddFooter>
        <firstFooter>&amp;LHometown Energy Savers®
October 2010&amp;C&amp;"Arial,Bold" 877-NRG-LBWL (674-5295)&amp;RPrescriptive Incentive Application
Page &amp;P</firstFooter>
      </headerFooter>
    </customSheetView>
  </customSheetViews>
  <mergeCells count="16">
    <mergeCell ref="A4:I4"/>
    <mergeCell ref="A46:H46"/>
    <mergeCell ref="A48:H48"/>
    <mergeCell ref="B3:I3"/>
    <mergeCell ref="B2:E2"/>
    <mergeCell ref="A41:I41"/>
    <mergeCell ref="A21:I21"/>
    <mergeCell ref="A13:I13"/>
    <mergeCell ref="A6:I6"/>
    <mergeCell ref="A5:E5"/>
    <mergeCell ref="A12:H12"/>
    <mergeCell ref="A20:H20"/>
    <mergeCell ref="A40:H40"/>
    <mergeCell ref="A22:I22"/>
    <mergeCell ref="A7:I7"/>
    <mergeCell ref="A14:I14"/>
  </mergeCells>
  <phoneticPr fontId="0" type="noConversion"/>
  <printOptions horizontalCentered="1"/>
  <pageMargins left="0.25" right="0.25" top="0.26041666666666702" bottom="0.5" header="0.3" footer="0.3"/>
  <pageSetup orientation="portrait" r:id="rId2"/>
  <headerFooter>
    <oddFooter>&amp;L&amp;"Arial Narrow,Regular"TC Light and Power ENERGY SMART Program
2012 Program&amp;R&amp;"Arial Narrow,Regular"Commercial &amp; Industrial Incentive Application 2012
Page 4</oddFooter>
    <firstFooter>&amp;LHometown Energy Savers®
October 2010&amp;C&amp;"Arial,Bold" 877-NRG-LBWL (674-5295)&amp;RPrescriptive Incentive Application
Page &amp;P</firstFooter>
  </headerFooter>
  <drawing r:id="rId3"/>
</worksheet>
</file>

<file path=xl/worksheets/sheet5.xml><?xml version="1.0" encoding="utf-8"?>
<worksheet xmlns="http://schemas.openxmlformats.org/spreadsheetml/2006/main" xmlns:r="http://schemas.openxmlformats.org/officeDocument/2006/relationships">
  <dimension ref="A1:L69"/>
  <sheetViews>
    <sheetView showGridLines="0" view="pageLayout" zoomScaleNormal="98" workbookViewId="0">
      <selection activeCell="E9" sqref="E9"/>
    </sheetView>
  </sheetViews>
  <sheetFormatPr defaultColWidth="10.7109375" defaultRowHeight="12.75"/>
  <cols>
    <col min="1" max="1" width="2.85546875" style="27" customWidth="1"/>
    <col min="2" max="2" width="12.85546875" style="27" customWidth="1"/>
    <col min="3" max="3" width="14.85546875" style="27" customWidth="1"/>
    <col min="4" max="4" width="9.140625" style="27" customWidth="1"/>
    <col min="5" max="5" width="10.5703125" style="27" customWidth="1"/>
    <col min="6" max="6" width="9.85546875" style="27" customWidth="1"/>
    <col min="7" max="7" width="6.5703125" style="27" customWidth="1"/>
    <col min="8" max="8" width="9" style="27" customWidth="1"/>
    <col min="9" max="9" width="4.7109375" style="27" customWidth="1"/>
    <col min="10" max="10" width="3.85546875" style="27" customWidth="1"/>
    <col min="11" max="11" width="8.42578125" style="28" customWidth="1"/>
    <col min="12" max="12" width="10.42578125" style="61" customWidth="1"/>
    <col min="13" max="16384" width="10.7109375" style="27"/>
  </cols>
  <sheetData>
    <row r="1" spans="1:12" ht="42.75" customHeight="1"/>
    <row r="2" spans="1:12" ht="24.75" customHeight="1">
      <c r="B2" s="445"/>
      <c r="C2" s="445"/>
      <c r="D2" s="445"/>
    </row>
    <row r="3" spans="1:12" ht="25.5" customHeight="1">
      <c r="A3" s="161"/>
      <c r="B3" s="435" t="s">
        <v>256</v>
      </c>
      <c r="C3" s="435"/>
      <c r="D3" s="435"/>
      <c r="E3" s="435"/>
      <c r="F3" s="435"/>
      <c r="G3" s="435"/>
      <c r="H3" s="435"/>
      <c r="I3" s="435"/>
      <c r="J3" s="435"/>
      <c r="K3" s="435"/>
      <c r="L3" s="435"/>
    </row>
    <row r="4" spans="1:12" ht="21.75" customHeight="1">
      <c r="A4" s="416" t="s">
        <v>394</v>
      </c>
      <c r="B4" s="416"/>
      <c r="C4" s="416"/>
      <c r="D4" s="416"/>
      <c r="E4" s="416"/>
      <c r="F4" s="416"/>
      <c r="G4" s="416"/>
      <c r="H4" s="416"/>
      <c r="I4" s="416"/>
      <c r="J4" s="416"/>
      <c r="K4" s="416"/>
      <c r="L4" s="416"/>
    </row>
    <row r="5" spans="1:12" ht="15" customHeight="1">
      <c r="A5" s="451" t="s">
        <v>33</v>
      </c>
      <c r="B5" s="452"/>
      <c r="C5" s="452"/>
      <c r="D5" s="452"/>
      <c r="E5" s="444" t="s">
        <v>419</v>
      </c>
      <c r="F5" s="444"/>
      <c r="G5" s="444" t="s">
        <v>420</v>
      </c>
      <c r="H5" s="444"/>
      <c r="I5" s="444" t="s">
        <v>421</v>
      </c>
      <c r="J5" s="444"/>
      <c r="K5" s="136" t="s">
        <v>35</v>
      </c>
      <c r="L5" s="136" t="s">
        <v>36</v>
      </c>
    </row>
    <row r="6" spans="1:12" ht="15" customHeight="1">
      <c r="A6" s="422" t="s">
        <v>205</v>
      </c>
      <c r="B6" s="423"/>
      <c r="C6" s="423"/>
      <c r="D6" s="423"/>
      <c r="E6" s="423"/>
      <c r="F6" s="423"/>
      <c r="G6" s="423"/>
      <c r="H6" s="423"/>
      <c r="I6" s="423"/>
      <c r="J6" s="423"/>
      <c r="K6" s="423"/>
      <c r="L6" s="424"/>
    </row>
    <row r="7" spans="1:12" ht="15" customHeight="1">
      <c r="A7" s="451" t="s">
        <v>395</v>
      </c>
      <c r="B7" s="452"/>
      <c r="C7" s="452"/>
      <c r="D7" s="452"/>
      <c r="E7" s="452"/>
      <c r="F7" s="452"/>
      <c r="G7" s="452"/>
      <c r="H7" s="452"/>
      <c r="I7" s="452"/>
      <c r="J7" s="452"/>
      <c r="K7" s="452"/>
      <c r="L7" s="453"/>
    </row>
    <row r="8" spans="1:12" ht="15" customHeight="1">
      <c r="A8" s="162"/>
      <c r="B8" s="163"/>
      <c r="C8" s="163"/>
      <c r="D8" s="163"/>
      <c r="E8" s="444" t="s">
        <v>218</v>
      </c>
      <c r="F8" s="444"/>
      <c r="G8" s="451" t="s">
        <v>219</v>
      </c>
      <c r="H8" s="453"/>
      <c r="I8" s="444" t="s">
        <v>220</v>
      </c>
      <c r="J8" s="444"/>
      <c r="K8" s="163"/>
      <c r="L8" s="164"/>
    </row>
    <row r="9" spans="1:12" s="29" customFormat="1" ht="15" customHeight="1">
      <c r="A9" s="165">
        <v>1</v>
      </c>
      <c r="B9" s="149" t="s">
        <v>177</v>
      </c>
      <c r="C9" s="150"/>
      <c r="D9" s="150"/>
      <c r="E9" s="207"/>
      <c r="F9" s="166" t="s">
        <v>422</v>
      </c>
      <c r="G9" s="266"/>
      <c r="H9" s="166" t="s">
        <v>216</v>
      </c>
      <c r="I9" s="266"/>
      <c r="J9" s="166" t="s">
        <v>0</v>
      </c>
      <c r="K9" s="157">
        <v>0.3</v>
      </c>
      <c r="L9" s="245" t="str">
        <f>IF(I9&gt;0,G9*I9*K9,"")</f>
        <v/>
      </c>
    </row>
    <row r="10" spans="1:12" s="29" customFormat="1" ht="15" customHeight="1">
      <c r="A10" s="165">
        <v>2</v>
      </c>
      <c r="B10" s="149" t="s">
        <v>177</v>
      </c>
      <c r="C10" s="150"/>
      <c r="D10" s="150"/>
      <c r="E10" s="207"/>
      <c r="F10" s="166" t="s">
        <v>422</v>
      </c>
      <c r="G10" s="266"/>
      <c r="H10" s="166" t="s">
        <v>216</v>
      </c>
      <c r="I10" s="266"/>
      <c r="J10" s="166" t="s">
        <v>0</v>
      </c>
      <c r="K10" s="157">
        <v>0.3</v>
      </c>
      <c r="L10" s="245" t="str">
        <f t="shared" ref="L10:L15" si="0">IF(I10&gt;0,G10*I10*K10,"")</f>
        <v/>
      </c>
    </row>
    <row r="11" spans="1:12" s="29" customFormat="1" ht="15" customHeight="1">
      <c r="A11" s="165">
        <v>3</v>
      </c>
      <c r="B11" s="149" t="s">
        <v>177</v>
      </c>
      <c r="C11" s="150"/>
      <c r="D11" s="150"/>
      <c r="E11" s="207"/>
      <c r="F11" s="166" t="s">
        <v>422</v>
      </c>
      <c r="G11" s="266"/>
      <c r="H11" s="166" t="s">
        <v>216</v>
      </c>
      <c r="I11" s="266"/>
      <c r="J11" s="166" t="s">
        <v>0</v>
      </c>
      <c r="K11" s="157">
        <v>0.3</v>
      </c>
      <c r="L11" s="245" t="str">
        <f>IF(I11&gt;0,G11*I11*K11,"")</f>
        <v/>
      </c>
    </row>
    <row r="12" spans="1:12" s="29" customFormat="1" ht="3.75" customHeight="1">
      <c r="A12" s="167"/>
      <c r="B12" s="168"/>
      <c r="C12" s="168"/>
      <c r="D12" s="168"/>
      <c r="E12" s="169"/>
      <c r="F12" s="169"/>
      <c r="G12" s="169"/>
      <c r="H12" s="169"/>
      <c r="I12" s="169"/>
      <c r="J12" s="169"/>
      <c r="K12" s="168"/>
      <c r="L12" s="246"/>
    </row>
    <row r="13" spans="1:12" s="29" customFormat="1" ht="15" customHeight="1">
      <c r="A13" s="165">
        <v>4</v>
      </c>
      <c r="B13" s="156" t="s">
        <v>176</v>
      </c>
      <c r="C13" s="158"/>
      <c r="D13" s="158"/>
      <c r="E13" s="208"/>
      <c r="F13" s="166" t="s">
        <v>422</v>
      </c>
      <c r="G13" s="266"/>
      <c r="H13" s="166" t="s">
        <v>216</v>
      </c>
      <c r="I13" s="266"/>
      <c r="J13" s="166" t="s">
        <v>0</v>
      </c>
      <c r="K13" s="157">
        <v>0.3</v>
      </c>
      <c r="L13" s="245" t="str">
        <f t="shared" si="0"/>
        <v/>
      </c>
    </row>
    <row r="14" spans="1:12" s="29" customFormat="1" ht="15" customHeight="1">
      <c r="A14" s="165">
        <v>5</v>
      </c>
      <c r="B14" s="156" t="s">
        <v>176</v>
      </c>
      <c r="C14" s="158"/>
      <c r="D14" s="158"/>
      <c r="E14" s="208"/>
      <c r="F14" s="166" t="s">
        <v>422</v>
      </c>
      <c r="G14" s="266"/>
      <c r="H14" s="166" t="s">
        <v>216</v>
      </c>
      <c r="I14" s="266"/>
      <c r="J14" s="166" t="s">
        <v>0</v>
      </c>
      <c r="K14" s="157">
        <v>0.3</v>
      </c>
      <c r="L14" s="245" t="str">
        <f t="shared" si="0"/>
        <v/>
      </c>
    </row>
    <row r="15" spans="1:12" s="29" customFormat="1" ht="15" customHeight="1">
      <c r="A15" s="165">
        <v>6</v>
      </c>
      <c r="B15" s="156" t="s">
        <v>176</v>
      </c>
      <c r="C15" s="158"/>
      <c r="D15" s="158"/>
      <c r="E15" s="208"/>
      <c r="F15" s="166" t="s">
        <v>422</v>
      </c>
      <c r="G15" s="266"/>
      <c r="H15" s="166" t="s">
        <v>216</v>
      </c>
      <c r="I15" s="266"/>
      <c r="J15" s="166" t="s">
        <v>0</v>
      </c>
      <c r="K15" s="157">
        <v>0.3</v>
      </c>
      <c r="L15" s="245" t="str">
        <f t="shared" si="0"/>
        <v/>
      </c>
    </row>
    <row r="16" spans="1:12" s="29" customFormat="1" ht="15" customHeight="1">
      <c r="A16" s="449" t="s">
        <v>361</v>
      </c>
      <c r="B16" s="450"/>
      <c r="C16" s="450"/>
      <c r="D16" s="450"/>
      <c r="E16" s="168"/>
      <c r="F16" s="168"/>
      <c r="G16" s="168"/>
      <c r="H16" s="168"/>
      <c r="I16" s="168"/>
      <c r="J16" s="168"/>
      <c r="K16" s="168"/>
      <c r="L16" s="246"/>
    </row>
    <row r="17" spans="1:12" s="29" customFormat="1" ht="15" customHeight="1">
      <c r="A17" s="165">
        <v>7</v>
      </c>
      <c r="B17" s="156" t="s">
        <v>304</v>
      </c>
      <c r="C17" s="158"/>
      <c r="D17" s="158"/>
      <c r="E17" s="170"/>
      <c r="F17" s="166" t="s">
        <v>13</v>
      </c>
      <c r="G17" s="443"/>
      <c r="H17" s="443"/>
      <c r="I17" s="443"/>
      <c r="J17" s="443"/>
      <c r="K17" s="157">
        <v>35</v>
      </c>
      <c r="L17" s="245" t="str">
        <f>IF(G17&gt;0,G17*K17,"")</f>
        <v/>
      </c>
    </row>
    <row r="18" spans="1:12" s="29" customFormat="1" ht="15" customHeight="1">
      <c r="A18" s="165">
        <v>8</v>
      </c>
      <c r="B18" s="156" t="s">
        <v>305</v>
      </c>
      <c r="C18" s="158"/>
      <c r="D18" s="158"/>
      <c r="E18" s="170"/>
      <c r="F18" s="166" t="s">
        <v>13</v>
      </c>
      <c r="G18" s="443"/>
      <c r="H18" s="443"/>
      <c r="I18" s="443"/>
      <c r="J18" s="443"/>
      <c r="K18" s="157">
        <v>60</v>
      </c>
      <c r="L18" s="245" t="str">
        <f>IF(G18&gt;0,G18*K18,"")</f>
        <v/>
      </c>
    </row>
    <row r="19" spans="1:12" s="29" customFormat="1" ht="15" customHeight="1">
      <c r="A19" s="240">
        <v>9</v>
      </c>
      <c r="B19" s="255" t="s">
        <v>257</v>
      </c>
      <c r="C19" s="256"/>
      <c r="D19" s="256"/>
      <c r="E19" s="257"/>
      <c r="F19" s="171" t="s">
        <v>13</v>
      </c>
      <c r="G19" s="437"/>
      <c r="H19" s="437"/>
      <c r="I19" s="437"/>
      <c r="J19" s="437"/>
      <c r="K19" s="172">
        <v>100</v>
      </c>
      <c r="L19" s="258" t="str">
        <f>IF(G19&gt;0,G19*K19,"")</f>
        <v/>
      </c>
    </row>
    <row r="20" spans="1:12" s="29" customFormat="1" ht="3.75" customHeight="1">
      <c r="A20" s="261"/>
      <c r="B20" s="262"/>
      <c r="C20" s="263"/>
      <c r="D20" s="263"/>
      <c r="E20" s="263"/>
      <c r="F20" s="263"/>
      <c r="G20" s="263"/>
      <c r="H20" s="263"/>
      <c r="I20" s="263"/>
      <c r="J20" s="263"/>
      <c r="K20" s="263"/>
      <c r="L20" s="264"/>
    </row>
    <row r="21" spans="1:12" s="29" customFormat="1" ht="15" customHeight="1">
      <c r="A21" s="183">
        <v>10</v>
      </c>
      <c r="B21" s="446" t="s">
        <v>306</v>
      </c>
      <c r="C21" s="446"/>
      <c r="D21" s="446"/>
      <c r="E21" s="446"/>
      <c r="F21" s="181" t="s">
        <v>13</v>
      </c>
      <c r="G21" s="447"/>
      <c r="H21" s="447"/>
      <c r="I21" s="447"/>
      <c r="J21" s="447"/>
      <c r="K21" s="259">
        <v>80</v>
      </c>
      <c r="L21" s="260" t="str">
        <f>IF(G21&gt;0,G21*K21,"")</f>
        <v/>
      </c>
    </row>
    <row r="22" spans="1:12" s="29" customFormat="1" ht="15" customHeight="1">
      <c r="A22" s="165">
        <v>11</v>
      </c>
      <c r="B22" s="442" t="s">
        <v>307</v>
      </c>
      <c r="C22" s="442"/>
      <c r="D22" s="442"/>
      <c r="E22" s="442"/>
      <c r="F22" s="166" t="s">
        <v>13</v>
      </c>
      <c r="G22" s="443"/>
      <c r="H22" s="443"/>
      <c r="I22" s="443"/>
      <c r="J22" s="443"/>
      <c r="K22" s="157">
        <v>130</v>
      </c>
      <c r="L22" s="245" t="str">
        <f>IF(G22&gt;0,G22*K22,"")</f>
        <v/>
      </c>
    </row>
    <row r="23" spans="1:12" s="29" customFormat="1" ht="15" customHeight="1">
      <c r="A23" s="240">
        <v>12</v>
      </c>
      <c r="B23" s="436" t="s">
        <v>258</v>
      </c>
      <c r="C23" s="436"/>
      <c r="D23" s="436"/>
      <c r="E23" s="436"/>
      <c r="F23" s="171" t="s">
        <v>13</v>
      </c>
      <c r="G23" s="437"/>
      <c r="H23" s="437"/>
      <c r="I23" s="437"/>
      <c r="J23" s="437"/>
      <c r="K23" s="172">
        <v>150</v>
      </c>
      <c r="L23" s="245" t="str">
        <f>IF(G23&gt;0,G23*K23,"")</f>
        <v/>
      </c>
    </row>
    <row r="24" spans="1:12" s="29" customFormat="1" ht="15" customHeight="1">
      <c r="A24" s="417" t="s">
        <v>259</v>
      </c>
      <c r="B24" s="418"/>
      <c r="C24" s="418"/>
      <c r="D24" s="418"/>
      <c r="E24" s="418"/>
      <c r="F24" s="418"/>
      <c r="G24" s="418"/>
      <c r="H24" s="418"/>
      <c r="I24" s="418"/>
      <c r="J24" s="418"/>
      <c r="K24" s="418"/>
      <c r="L24" s="247" t="str">
        <f>IF(SUM(L9:L23)=0,"",SUM(L9:L23))</f>
        <v/>
      </c>
    </row>
    <row r="25" spans="1:12" s="29" customFormat="1" ht="5.25" customHeight="1">
      <c r="A25" s="173"/>
      <c r="B25" s="174"/>
      <c r="C25" s="174"/>
      <c r="D25" s="174"/>
      <c r="E25" s="174"/>
      <c r="F25" s="175"/>
      <c r="G25" s="175"/>
      <c r="H25" s="175"/>
      <c r="I25" s="175"/>
      <c r="J25" s="175"/>
      <c r="K25" s="176"/>
      <c r="L25" s="176"/>
    </row>
    <row r="26" spans="1:12" s="29" customFormat="1" ht="21" customHeight="1">
      <c r="A26" s="448" t="s">
        <v>423</v>
      </c>
      <c r="B26" s="448"/>
      <c r="C26" s="448"/>
      <c r="D26" s="448"/>
      <c r="E26" s="448"/>
      <c r="F26" s="448"/>
      <c r="G26" s="448"/>
      <c r="H26" s="448"/>
      <c r="I26" s="448"/>
      <c r="J26" s="448"/>
      <c r="K26" s="448"/>
      <c r="L26" s="448"/>
    </row>
    <row r="27" spans="1:12" s="29" customFormat="1" ht="21" customHeight="1">
      <c r="A27" s="448"/>
      <c r="B27" s="448"/>
      <c r="C27" s="448"/>
      <c r="D27" s="448"/>
      <c r="E27" s="448"/>
      <c r="F27" s="448"/>
      <c r="G27" s="448"/>
      <c r="H27" s="448"/>
      <c r="I27" s="448"/>
      <c r="J27" s="448"/>
      <c r="K27" s="448"/>
      <c r="L27" s="448"/>
    </row>
    <row r="28" spans="1:12" s="29" customFormat="1" ht="12.75" customHeight="1">
      <c r="A28" s="177"/>
      <c r="B28" s="177"/>
      <c r="C28" s="177"/>
      <c r="D28" s="177"/>
      <c r="E28" s="177"/>
      <c r="F28" s="177"/>
      <c r="G28" s="177"/>
      <c r="H28" s="177"/>
      <c r="I28" s="177"/>
      <c r="J28" s="177"/>
      <c r="K28" s="177"/>
      <c r="L28" s="177"/>
    </row>
    <row r="29" spans="1:12">
      <c r="A29" s="161"/>
      <c r="B29" s="178"/>
      <c r="C29" s="438" t="s">
        <v>396</v>
      </c>
      <c r="D29" s="439"/>
      <c r="E29" s="439"/>
      <c r="F29" s="439"/>
      <c r="G29" s="439"/>
      <c r="H29" s="439"/>
      <c r="I29" s="439"/>
      <c r="J29" s="439"/>
      <c r="K29" s="440"/>
      <c r="L29" s="179"/>
    </row>
    <row r="30" spans="1:12">
      <c r="A30" s="161"/>
      <c r="B30" s="178"/>
      <c r="C30" s="275" t="s">
        <v>424</v>
      </c>
      <c r="D30" s="275" t="s">
        <v>425</v>
      </c>
      <c r="E30" s="275" t="s">
        <v>426</v>
      </c>
      <c r="F30" s="275" t="s">
        <v>425</v>
      </c>
      <c r="G30" s="454" t="s">
        <v>426</v>
      </c>
      <c r="H30" s="454"/>
      <c r="I30" s="454"/>
      <c r="J30" s="454"/>
      <c r="K30" s="275" t="s">
        <v>425</v>
      </c>
      <c r="L30" s="179"/>
    </row>
    <row r="31" spans="1:12">
      <c r="A31" s="161"/>
      <c r="B31" s="178"/>
      <c r="C31" s="180" t="s">
        <v>47</v>
      </c>
      <c r="D31" s="181">
        <v>61</v>
      </c>
      <c r="E31" s="182" t="s">
        <v>6</v>
      </c>
      <c r="F31" s="181">
        <v>142</v>
      </c>
      <c r="G31" s="441" t="s">
        <v>48</v>
      </c>
      <c r="H31" s="441"/>
      <c r="I31" s="441"/>
      <c r="J31" s="441"/>
      <c r="K31" s="183">
        <v>54</v>
      </c>
      <c r="L31" s="179"/>
    </row>
    <row r="32" spans="1:12" s="31" customFormat="1">
      <c r="A32" s="184"/>
      <c r="B32" s="178"/>
      <c r="C32" s="185" t="s">
        <v>49</v>
      </c>
      <c r="D32" s="165">
        <v>95</v>
      </c>
      <c r="E32" s="185" t="s">
        <v>7</v>
      </c>
      <c r="F32" s="165">
        <v>224</v>
      </c>
      <c r="G32" s="434" t="s">
        <v>50</v>
      </c>
      <c r="H32" s="434"/>
      <c r="I32" s="434"/>
      <c r="J32" s="434"/>
      <c r="K32" s="165">
        <v>86</v>
      </c>
      <c r="L32" s="179"/>
    </row>
    <row r="33" spans="1:12">
      <c r="A33" s="161"/>
      <c r="B33" s="178"/>
      <c r="C33" s="185" t="s">
        <v>51</v>
      </c>
      <c r="D33" s="165">
        <v>120</v>
      </c>
      <c r="E33" s="185" t="s">
        <v>8</v>
      </c>
      <c r="F33" s="165">
        <v>299</v>
      </c>
      <c r="G33" s="434" t="s">
        <v>52</v>
      </c>
      <c r="H33" s="434"/>
      <c r="I33" s="434"/>
      <c r="J33" s="434"/>
      <c r="K33" s="165">
        <v>105</v>
      </c>
      <c r="L33" s="179"/>
    </row>
    <row r="34" spans="1:12">
      <c r="A34" s="161"/>
      <c r="B34" s="178"/>
      <c r="C34" s="185" t="s">
        <v>53</v>
      </c>
      <c r="D34" s="165">
        <v>194</v>
      </c>
      <c r="E34" s="185" t="s">
        <v>9</v>
      </c>
      <c r="F34" s="165">
        <v>366</v>
      </c>
      <c r="G34" s="434" t="s">
        <v>54</v>
      </c>
      <c r="H34" s="434"/>
      <c r="I34" s="434"/>
      <c r="J34" s="434"/>
      <c r="K34" s="165">
        <v>126</v>
      </c>
      <c r="L34" s="179"/>
    </row>
    <row r="35" spans="1:12">
      <c r="A35" s="161"/>
      <c r="B35" s="178"/>
      <c r="C35" s="185" t="s">
        <v>55</v>
      </c>
      <c r="D35" s="165">
        <v>194</v>
      </c>
      <c r="E35" s="185" t="s">
        <v>56</v>
      </c>
      <c r="F35" s="165">
        <v>448</v>
      </c>
      <c r="G35" s="434" t="s">
        <v>57</v>
      </c>
      <c r="H35" s="434"/>
      <c r="I35" s="434"/>
      <c r="J35" s="434"/>
      <c r="K35" s="165">
        <v>158</v>
      </c>
      <c r="L35" s="179"/>
    </row>
    <row r="36" spans="1:12">
      <c r="A36" s="161"/>
      <c r="B36" s="178"/>
      <c r="C36" s="185" t="s">
        <v>58</v>
      </c>
      <c r="D36" s="165">
        <v>230</v>
      </c>
      <c r="E36" s="185" t="s">
        <v>59</v>
      </c>
      <c r="F36" s="165">
        <v>243</v>
      </c>
      <c r="G36" s="434" t="s">
        <v>60</v>
      </c>
      <c r="H36" s="434"/>
      <c r="I36" s="434"/>
      <c r="J36" s="434"/>
      <c r="K36" s="165">
        <v>210</v>
      </c>
      <c r="L36" s="179"/>
    </row>
    <row r="37" spans="1:12">
      <c r="A37" s="161"/>
      <c r="B37" s="178"/>
      <c r="C37" s="185" t="s">
        <v>61</v>
      </c>
      <c r="D37" s="165">
        <v>290</v>
      </c>
      <c r="E37" s="185" t="s">
        <v>62</v>
      </c>
      <c r="F37" s="165">
        <v>365</v>
      </c>
      <c r="G37" s="434" t="s">
        <v>63</v>
      </c>
      <c r="H37" s="434"/>
      <c r="I37" s="434"/>
      <c r="J37" s="434"/>
      <c r="K37" s="165">
        <v>263</v>
      </c>
      <c r="L37" s="179"/>
    </row>
    <row r="38" spans="1:12">
      <c r="A38" s="161"/>
      <c r="B38" s="178"/>
      <c r="C38" s="185" t="s">
        <v>64</v>
      </c>
      <c r="D38" s="165">
        <v>455</v>
      </c>
      <c r="E38" s="185" t="s">
        <v>65</v>
      </c>
      <c r="F38" s="166">
        <v>486</v>
      </c>
      <c r="G38" s="434" t="s">
        <v>66</v>
      </c>
      <c r="H38" s="434"/>
      <c r="I38" s="434"/>
      <c r="J38" s="434"/>
      <c r="K38" s="165">
        <v>320</v>
      </c>
      <c r="L38" s="179"/>
    </row>
    <row r="39" spans="1:12">
      <c r="A39" s="161"/>
      <c r="B39" s="178"/>
      <c r="C39" s="185" t="s">
        <v>67</v>
      </c>
      <c r="D39" s="165">
        <v>850</v>
      </c>
      <c r="E39" s="185" t="s">
        <v>68</v>
      </c>
      <c r="F39" s="165">
        <v>608</v>
      </c>
      <c r="G39" s="434" t="s">
        <v>378</v>
      </c>
      <c r="H39" s="434"/>
      <c r="I39" s="434"/>
      <c r="J39" s="434"/>
      <c r="K39" s="165">
        <v>440</v>
      </c>
      <c r="L39" s="179"/>
    </row>
    <row r="40" spans="1:12">
      <c r="A40" s="161"/>
      <c r="B40" s="178"/>
      <c r="C40" s="185" t="s">
        <v>69</v>
      </c>
      <c r="D40" s="165">
        <v>1080</v>
      </c>
      <c r="E40" s="185" t="s">
        <v>70</v>
      </c>
      <c r="F40" s="165">
        <v>730</v>
      </c>
      <c r="G40" s="434"/>
      <c r="H40" s="434"/>
      <c r="I40" s="434"/>
      <c r="J40" s="434"/>
      <c r="K40" s="165"/>
      <c r="L40" s="179"/>
    </row>
    <row r="41" spans="1:12">
      <c r="A41" s="161"/>
      <c r="B41" s="186"/>
      <c r="C41" s="186"/>
      <c r="D41" s="186"/>
      <c r="E41" s="186"/>
      <c r="F41" s="186"/>
      <c r="G41" s="187"/>
      <c r="H41" s="161"/>
      <c r="I41" s="161"/>
      <c r="J41" s="161"/>
      <c r="K41" s="188"/>
      <c r="L41" s="189"/>
    </row>
    <row r="42" spans="1:12">
      <c r="A42" s="161"/>
      <c r="B42" s="186"/>
      <c r="C42" s="186"/>
      <c r="D42" s="186"/>
      <c r="E42" s="186"/>
      <c r="F42" s="186"/>
      <c r="G42" s="187"/>
      <c r="H42" s="161"/>
      <c r="I42" s="161"/>
      <c r="J42" s="161"/>
      <c r="K42" s="188"/>
      <c r="L42" s="189"/>
    </row>
    <row r="43" spans="1:12">
      <c r="A43" s="161"/>
      <c r="B43" s="186"/>
      <c r="C43" s="186"/>
      <c r="D43" s="186"/>
      <c r="E43" s="186"/>
      <c r="F43" s="186"/>
      <c r="G43" s="187"/>
      <c r="H43" s="161"/>
      <c r="I43" s="161"/>
      <c r="J43" s="161"/>
      <c r="K43" s="188"/>
      <c r="L43" s="189"/>
    </row>
    <row r="44" spans="1:12">
      <c r="A44" s="161"/>
      <c r="B44" s="186"/>
      <c r="C44" s="186"/>
      <c r="D44" s="186"/>
      <c r="E44" s="186"/>
      <c r="F44" s="186"/>
      <c r="G44" s="187"/>
      <c r="H44" s="161"/>
      <c r="I44" s="161"/>
      <c r="J44" s="161"/>
      <c r="K44" s="188"/>
      <c r="L44" s="189"/>
    </row>
    <row r="45" spans="1:12">
      <c r="A45" s="161"/>
      <c r="B45" s="190"/>
      <c r="C45" s="190"/>
      <c r="D45" s="190"/>
      <c r="E45" s="190"/>
      <c r="F45" s="190"/>
      <c r="G45" s="190"/>
      <c r="H45" s="161"/>
      <c r="I45" s="161"/>
      <c r="J45" s="161"/>
      <c r="K45" s="188"/>
      <c r="L45" s="189"/>
    </row>
    <row r="46" spans="1:12">
      <c r="A46" s="161"/>
      <c r="B46" s="186"/>
      <c r="C46" s="186"/>
      <c r="D46" s="186"/>
      <c r="E46" s="186"/>
      <c r="F46" s="186"/>
      <c r="G46" s="187"/>
      <c r="H46" s="161"/>
      <c r="I46" s="161"/>
      <c r="J46" s="161"/>
      <c r="K46" s="188"/>
      <c r="L46" s="189"/>
    </row>
    <row r="47" spans="1:12">
      <c r="A47" s="161"/>
      <c r="B47" s="186"/>
      <c r="C47" s="186"/>
      <c r="D47" s="186"/>
      <c r="E47" s="186"/>
      <c r="F47" s="186"/>
      <c r="G47" s="187"/>
      <c r="H47" s="161"/>
      <c r="I47" s="161"/>
      <c r="J47" s="161"/>
      <c r="K47" s="188"/>
      <c r="L47" s="189"/>
    </row>
    <row r="48" spans="1:12">
      <c r="A48" s="161"/>
      <c r="B48" s="186"/>
      <c r="C48" s="186"/>
      <c r="D48" s="186"/>
      <c r="E48" s="186"/>
      <c r="F48" s="186"/>
      <c r="G48" s="187"/>
      <c r="H48" s="161"/>
      <c r="I48" s="161"/>
      <c r="J48" s="161"/>
      <c r="K48" s="188"/>
      <c r="L48" s="189"/>
    </row>
    <row r="49" spans="1:12">
      <c r="A49" s="161"/>
      <c r="B49" s="186"/>
      <c r="C49" s="186"/>
      <c r="D49" s="186"/>
      <c r="E49" s="186"/>
      <c r="F49" s="186"/>
      <c r="G49" s="187"/>
      <c r="H49" s="161"/>
      <c r="I49" s="161"/>
      <c r="J49" s="161"/>
      <c r="K49" s="188"/>
      <c r="L49" s="189"/>
    </row>
    <row r="50" spans="1:12">
      <c r="A50" s="161"/>
      <c r="B50" s="191"/>
      <c r="C50" s="191"/>
      <c r="D50" s="191"/>
      <c r="E50" s="191"/>
      <c r="F50" s="191"/>
      <c r="G50" s="161"/>
      <c r="H50" s="161"/>
      <c r="I50" s="161"/>
      <c r="J50" s="161"/>
      <c r="K50" s="188"/>
      <c r="L50" s="189"/>
    </row>
    <row r="51" spans="1:12">
      <c r="A51" s="161"/>
      <c r="B51" s="191"/>
      <c r="C51" s="191"/>
      <c r="D51" s="191"/>
      <c r="E51" s="191"/>
      <c r="F51" s="191"/>
      <c r="G51" s="161"/>
      <c r="H51" s="161"/>
      <c r="I51" s="161"/>
      <c r="J51" s="161"/>
      <c r="K51" s="188"/>
      <c r="L51" s="189"/>
    </row>
    <row r="52" spans="1:12">
      <c r="A52" s="161"/>
      <c r="B52" s="191"/>
      <c r="C52" s="191"/>
      <c r="D52" s="191"/>
      <c r="E52" s="191"/>
      <c r="F52" s="191"/>
      <c r="G52" s="161"/>
      <c r="H52" s="161"/>
      <c r="I52" s="161"/>
      <c r="J52" s="161"/>
      <c r="K52" s="188"/>
      <c r="L52" s="189"/>
    </row>
    <row r="53" spans="1:12" ht="15" customHeight="1">
      <c r="A53" s="161"/>
      <c r="B53" s="191"/>
      <c r="C53" s="191"/>
      <c r="D53" s="191"/>
      <c r="E53" s="191"/>
      <c r="F53" s="191"/>
      <c r="G53" s="161"/>
      <c r="H53" s="161"/>
      <c r="I53" s="161"/>
      <c r="J53" s="161"/>
      <c r="K53" s="188"/>
      <c r="L53" s="189"/>
    </row>
    <row r="54" spans="1:12" ht="15" customHeight="1">
      <c r="A54" s="161"/>
      <c r="B54" s="191"/>
      <c r="C54" s="191"/>
      <c r="D54" s="191"/>
      <c r="E54" s="191"/>
      <c r="F54" s="191"/>
      <c r="G54" s="161"/>
      <c r="H54" s="161"/>
      <c r="I54" s="161"/>
      <c r="J54" s="161"/>
      <c r="K54" s="188"/>
      <c r="L54" s="189"/>
    </row>
    <row r="55" spans="1:12" ht="15" customHeight="1">
      <c r="B55" s="32"/>
      <c r="C55" s="32"/>
      <c r="D55" s="32"/>
      <c r="E55" s="32"/>
      <c r="F55" s="32"/>
    </row>
    <row r="56" spans="1:12" ht="15" customHeight="1"/>
    <row r="57" spans="1:12" ht="15" customHeight="1"/>
    <row r="58" spans="1:12" ht="15" customHeight="1"/>
    <row r="59" spans="1:12" ht="15" customHeight="1"/>
    <row r="60" spans="1:12" ht="15" customHeight="1"/>
    <row r="61" spans="1:12" ht="15" customHeight="1"/>
    <row r="62" spans="1:12" ht="15" customHeight="1"/>
    <row r="63" spans="1:12" ht="15" customHeight="1"/>
    <row r="64" spans="1:12" ht="15" customHeight="1"/>
    <row r="65" ht="15" customHeight="1"/>
    <row r="66" ht="15" customHeight="1"/>
    <row r="67" ht="15" customHeight="1"/>
    <row r="68" ht="15" customHeight="1"/>
    <row r="69" ht="15" customHeight="1"/>
  </sheetData>
  <sheetProtection password="E9C9" sheet="1" objects="1" scenarios="1" selectLockedCells="1"/>
  <mergeCells count="36">
    <mergeCell ref="G5:H5"/>
    <mergeCell ref="I5:J5"/>
    <mergeCell ref="I8:J8"/>
    <mergeCell ref="G8:H8"/>
    <mergeCell ref="E8:F8"/>
    <mergeCell ref="G17:J17"/>
    <mergeCell ref="B2:D2"/>
    <mergeCell ref="G39:J39"/>
    <mergeCell ref="G18:J18"/>
    <mergeCell ref="A6:L6"/>
    <mergeCell ref="B21:E21"/>
    <mergeCell ref="G21:J21"/>
    <mergeCell ref="A26:L27"/>
    <mergeCell ref="G19:J19"/>
    <mergeCell ref="A16:D16"/>
    <mergeCell ref="A4:L4"/>
    <mergeCell ref="A7:L7"/>
    <mergeCell ref="A5:D5"/>
    <mergeCell ref="E5:F5"/>
    <mergeCell ref="G30:J30"/>
    <mergeCell ref="G40:J40"/>
    <mergeCell ref="B3:L3"/>
    <mergeCell ref="G33:J33"/>
    <mergeCell ref="G34:J34"/>
    <mergeCell ref="G35:J35"/>
    <mergeCell ref="G36:J36"/>
    <mergeCell ref="G37:J37"/>
    <mergeCell ref="G38:J38"/>
    <mergeCell ref="B23:E23"/>
    <mergeCell ref="G23:J23"/>
    <mergeCell ref="C29:K29"/>
    <mergeCell ref="G31:J31"/>
    <mergeCell ref="G32:J32"/>
    <mergeCell ref="B22:E22"/>
    <mergeCell ref="G22:J22"/>
    <mergeCell ref="A24:K24"/>
  </mergeCells>
  <printOptions horizontalCentered="1"/>
  <pageMargins left="0.25" right="0.25" top="0.25" bottom="0.5" header="0.3" footer="0.3"/>
  <pageSetup orientation="portrait" r:id="rId1"/>
  <headerFooter>
    <oddFooter>&amp;L&amp;"Arial Narrow,Regular"TC Light and Power ENERGY SMART Program
2012 Program&amp;R&amp;"Arial Narrow,Regular"Commercial &amp; Industrial Incentive Application 2012
Page 5</oddFooter>
    <firstFooter>&amp;LHometown Energy Savers®
October 2010&amp;C&amp;"Arial,Bold" 877-NRG-LBWL (674-5295)&amp;RPrescriptive Incentive Application
Page &amp;P</firstFooter>
  </headerFooter>
  <drawing r:id="rId2"/>
</worksheet>
</file>

<file path=xl/worksheets/sheet6.xml><?xml version="1.0" encoding="utf-8"?>
<worksheet xmlns="http://schemas.openxmlformats.org/spreadsheetml/2006/main" xmlns:r="http://schemas.openxmlformats.org/officeDocument/2006/relationships">
  <sheetPr codeName="Sheet5"/>
  <dimension ref="A1:J118"/>
  <sheetViews>
    <sheetView showGridLines="0" view="pageLayout" zoomScaleNormal="100" workbookViewId="0">
      <selection activeCell="E7" sqref="E7"/>
    </sheetView>
  </sheetViews>
  <sheetFormatPr defaultColWidth="10.7109375" defaultRowHeight="12.75"/>
  <cols>
    <col min="1" max="1" width="3.140625" style="30" customWidth="1"/>
    <col min="2" max="2" width="27.85546875" style="13" customWidth="1"/>
    <col min="3" max="3" width="19.140625" style="13" customWidth="1"/>
    <col min="4" max="4" width="8.5703125" style="30" customWidth="1"/>
    <col min="5" max="5" width="7.140625" style="30" customWidth="1"/>
    <col min="6" max="6" width="5" style="30" bestFit="1" customWidth="1"/>
    <col min="7" max="7" width="7.140625" style="30" customWidth="1"/>
    <col min="8" max="8" width="4" style="30" bestFit="1" customWidth="1"/>
    <col min="9" max="9" width="9.28515625" style="30" customWidth="1"/>
    <col min="10" max="10" width="12.42578125" style="37" customWidth="1"/>
    <col min="11" max="16384" width="10.7109375" style="13"/>
  </cols>
  <sheetData>
    <row r="1" spans="1:10" ht="42.75" customHeight="1">
      <c r="B1" s="14"/>
      <c r="C1" s="14"/>
    </row>
    <row r="2" spans="1:10" ht="23.25" customHeight="1">
      <c r="B2" s="33"/>
      <c r="C2" s="15"/>
    </row>
    <row r="3" spans="1:10" ht="31.5" customHeight="1">
      <c r="A3" s="435" t="s">
        <v>171</v>
      </c>
      <c r="B3" s="435"/>
      <c r="C3" s="435"/>
      <c r="D3" s="435"/>
      <c r="E3" s="435"/>
      <c r="F3" s="435"/>
      <c r="G3" s="435"/>
      <c r="H3" s="435"/>
      <c r="I3" s="435"/>
      <c r="J3" s="435"/>
    </row>
    <row r="4" spans="1:10" ht="22.5" customHeight="1">
      <c r="A4" s="416" t="s">
        <v>397</v>
      </c>
      <c r="B4" s="460"/>
      <c r="C4" s="460"/>
      <c r="D4" s="460"/>
      <c r="E4" s="460"/>
      <c r="F4" s="460"/>
      <c r="G4" s="460"/>
      <c r="H4" s="460"/>
      <c r="I4" s="460"/>
      <c r="J4" s="460"/>
    </row>
    <row r="5" spans="1:10" s="27" customFormat="1" ht="15" customHeight="1">
      <c r="A5" s="457" t="s">
        <v>33</v>
      </c>
      <c r="B5" s="457"/>
      <c r="C5" s="457"/>
      <c r="D5" s="192" t="s">
        <v>34</v>
      </c>
      <c r="E5" s="457" t="s">
        <v>0</v>
      </c>
      <c r="F5" s="457"/>
      <c r="G5" s="457"/>
      <c r="H5" s="457"/>
      <c r="I5" s="193" t="s">
        <v>35</v>
      </c>
      <c r="J5" s="193" t="s">
        <v>36</v>
      </c>
    </row>
    <row r="6" spans="1:10" s="27" customFormat="1" ht="15" customHeight="1">
      <c r="A6" s="461" t="s">
        <v>208</v>
      </c>
      <c r="B6" s="461"/>
      <c r="C6" s="461"/>
      <c r="D6" s="461"/>
      <c r="E6" s="461"/>
      <c r="F6" s="461"/>
      <c r="G6" s="461"/>
      <c r="H6" s="461"/>
      <c r="I6" s="461"/>
      <c r="J6" s="461"/>
    </row>
    <row r="7" spans="1:10" s="27" customFormat="1" ht="15" customHeight="1">
      <c r="A7" s="194">
        <v>1</v>
      </c>
      <c r="B7" s="456" t="s">
        <v>72</v>
      </c>
      <c r="C7" s="456"/>
      <c r="D7" s="194" t="s">
        <v>17</v>
      </c>
      <c r="E7" s="209"/>
      <c r="F7" s="195" t="s">
        <v>1</v>
      </c>
      <c r="G7" s="209"/>
      <c r="H7" s="195" t="s">
        <v>0</v>
      </c>
      <c r="I7" s="142">
        <v>6</v>
      </c>
      <c r="J7" s="241" t="str">
        <f>IF(G7&gt;0,I7*G7*E7,"")</f>
        <v/>
      </c>
    </row>
    <row r="8" spans="1:10" s="29" customFormat="1" ht="15" customHeight="1">
      <c r="A8" s="137">
        <v>2</v>
      </c>
      <c r="B8" s="456" t="s">
        <v>73</v>
      </c>
      <c r="C8" s="456"/>
      <c r="D8" s="194" t="s">
        <v>17</v>
      </c>
      <c r="E8" s="209"/>
      <c r="F8" s="195" t="s">
        <v>1</v>
      </c>
      <c r="G8" s="209"/>
      <c r="H8" s="195" t="s">
        <v>0</v>
      </c>
      <c r="I8" s="142">
        <v>6</v>
      </c>
      <c r="J8" s="241" t="str">
        <f t="shared" ref="J8:J11" si="0">IF(G8&gt;0,I8*G8*E8,"")</f>
        <v/>
      </c>
    </row>
    <row r="9" spans="1:10" s="29" customFormat="1" ht="15" customHeight="1">
      <c r="A9" s="137">
        <v>3</v>
      </c>
      <c r="B9" s="456" t="s">
        <v>74</v>
      </c>
      <c r="C9" s="456"/>
      <c r="D9" s="194" t="s">
        <v>17</v>
      </c>
      <c r="E9" s="209"/>
      <c r="F9" s="195" t="s">
        <v>1</v>
      </c>
      <c r="G9" s="209"/>
      <c r="H9" s="195" t="s">
        <v>0</v>
      </c>
      <c r="I9" s="142">
        <v>15</v>
      </c>
      <c r="J9" s="241" t="str">
        <f t="shared" si="0"/>
        <v/>
      </c>
    </row>
    <row r="10" spans="1:10" s="29" customFormat="1" ht="15" customHeight="1">
      <c r="A10" s="137">
        <v>4</v>
      </c>
      <c r="B10" s="456" t="s">
        <v>75</v>
      </c>
      <c r="C10" s="456"/>
      <c r="D10" s="194" t="s">
        <v>17</v>
      </c>
      <c r="E10" s="209"/>
      <c r="F10" s="195" t="s">
        <v>1</v>
      </c>
      <c r="G10" s="209"/>
      <c r="H10" s="195" t="s">
        <v>0</v>
      </c>
      <c r="I10" s="142">
        <v>15</v>
      </c>
      <c r="J10" s="241" t="str">
        <f t="shared" si="0"/>
        <v/>
      </c>
    </row>
    <row r="11" spans="1:10" s="29" customFormat="1" ht="15" customHeight="1">
      <c r="A11" s="137">
        <v>5</v>
      </c>
      <c r="B11" s="456" t="s">
        <v>76</v>
      </c>
      <c r="C11" s="456"/>
      <c r="D11" s="194" t="s">
        <v>17</v>
      </c>
      <c r="E11" s="209"/>
      <c r="F11" s="195" t="s">
        <v>1</v>
      </c>
      <c r="G11" s="209"/>
      <c r="H11" s="195" t="s">
        <v>0</v>
      </c>
      <c r="I11" s="142">
        <v>15</v>
      </c>
      <c r="J11" s="241" t="str">
        <f t="shared" si="0"/>
        <v/>
      </c>
    </row>
    <row r="12" spans="1:10" s="29" customFormat="1" ht="15" customHeight="1">
      <c r="A12" s="417" t="s">
        <v>172</v>
      </c>
      <c r="B12" s="418"/>
      <c r="C12" s="418"/>
      <c r="D12" s="418"/>
      <c r="E12" s="418"/>
      <c r="F12" s="418"/>
      <c r="G12" s="418"/>
      <c r="H12" s="418"/>
      <c r="I12" s="418"/>
      <c r="J12" s="242" t="str">
        <f>IF(SUM(J7:J11)=0,"",SUM(J7:J11))</f>
        <v/>
      </c>
    </row>
    <row r="13" spans="1:10" s="29" customFormat="1" ht="15" customHeight="1">
      <c r="A13" s="459" t="s">
        <v>206</v>
      </c>
      <c r="B13" s="459"/>
      <c r="C13" s="459"/>
      <c r="D13" s="459"/>
      <c r="E13" s="459"/>
      <c r="F13" s="459"/>
      <c r="G13" s="459"/>
      <c r="H13" s="459"/>
      <c r="I13" s="459"/>
      <c r="J13" s="459"/>
    </row>
    <row r="14" spans="1:10" s="29" customFormat="1" ht="15" customHeight="1">
      <c r="A14" s="137">
        <v>6</v>
      </c>
      <c r="B14" s="456" t="s">
        <v>77</v>
      </c>
      <c r="C14" s="456"/>
      <c r="D14" s="194" t="s">
        <v>17</v>
      </c>
      <c r="E14" s="209"/>
      <c r="F14" s="195" t="s">
        <v>1</v>
      </c>
      <c r="G14" s="209"/>
      <c r="H14" s="195" t="s">
        <v>0</v>
      </c>
      <c r="I14" s="142">
        <v>30</v>
      </c>
      <c r="J14" s="241" t="str">
        <f t="shared" ref="J14:J18" si="1">IF(G14&gt;0,I14*G14*E14,"")</f>
        <v/>
      </c>
    </row>
    <row r="15" spans="1:10" s="29" customFormat="1" ht="15" customHeight="1">
      <c r="A15" s="137">
        <v>7</v>
      </c>
      <c r="B15" s="456" t="s">
        <v>78</v>
      </c>
      <c r="C15" s="456"/>
      <c r="D15" s="194" t="s">
        <v>17</v>
      </c>
      <c r="E15" s="209"/>
      <c r="F15" s="195" t="s">
        <v>1</v>
      </c>
      <c r="G15" s="209"/>
      <c r="H15" s="195" t="s">
        <v>0</v>
      </c>
      <c r="I15" s="142">
        <v>30</v>
      </c>
      <c r="J15" s="241" t="str">
        <f t="shared" si="1"/>
        <v/>
      </c>
    </row>
    <row r="16" spans="1:10" s="29" customFormat="1" ht="15" customHeight="1">
      <c r="A16" s="137">
        <v>8</v>
      </c>
      <c r="B16" s="456" t="s">
        <v>79</v>
      </c>
      <c r="C16" s="456"/>
      <c r="D16" s="194" t="s">
        <v>17</v>
      </c>
      <c r="E16" s="209"/>
      <c r="F16" s="195" t="s">
        <v>1</v>
      </c>
      <c r="G16" s="209"/>
      <c r="H16" s="195" t="s">
        <v>0</v>
      </c>
      <c r="I16" s="142">
        <v>30</v>
      </c>
      <c r="J16" s="241" t="str">
        <f t="shared" si="1"/>
        <v/>
      </c>
    </row>
    <row r="17" spans="1:10" s="29" customFormat="1" ht="15" customHeight="1">
      <c r="A17" s="137">
        <v>9</v>
      </c>
      <c r="B17" s="456" t="s">
        <v>80</v>
      </c>
      <c r="C17" s="456"/>
      <c r="D17" s="194" t="s">
        <v>17</v>
      </c>
      <c r="E17" s="209"/>
      <c r="F17" s="195" t="s">
        <v>1</v>
      </c>
      <c r="G17" s="209"/>
      <c r="H17" s="195" t="s">
        <v>0</v>
      </c>
      <c r="I17" s="142">
        <v>30</v>
      </c>
      <c r="J17" s="241" t="str">
        <f t="shared" si="1"/>
        <v/>
      </c>
    </row>
    <row r="18" spans="1:10" s="29" customFormat="1" ht="15" customHeight="1">
      <c r="A18" s="137">
        <v>10</v>
      </c>
      <c r="B18" s="456" t="s">
        <v>81</v>
      </c>
      <c r="C18" s="456"/>
      <c r="D18" s="194" t="s">
        <v>17</v>
      </c>
      <c r="E18" s="209"/>
      <c r="F18" s="195" t="s">
        <v>1</v>
      </c>
      <c r="G18" s="209"/>
      <c r="H18" s="195" t="s">
        <v>0</v>
      </c>
      <c r="I18" s="142">
        <v>30</v>
      </c>
      <c r="J18" s="241" t="str">
        <f t="shared" si="1"/>
        <v/>
      </c>
    </row>
    <row r="19" spans="1:10" s="29" customFormat="1" ht="15" customHeight="1">
      <c r="A19" s="417" t="s">
        <v>173</v>
      </c>
      <c r="B19" s="418"/>
      <c r="C19" s="418"/>
      <c r="D19" s="418"/>
      <c r="E19" s="418"/>
      <c r="F19" s="418"/>
      <c r="G19" s="418"/>
      <c r="H19" s="418"/>
      <c r="I19" s="418"/>
      <c r="J19" s="242" t="str">
        <f>IF(SUM(J14:J18)=0,"",SUM(J14:J18))</f>
        <v/>
      </c>
    </row>
    <row r="20" spans="1:10" s="29" customFormat="1" ht="15" customHeight="1">
      <c r="A20" s="459" t="s">
        <v>207</v>
      </c>
      <c r="B20" s="459"/>
      <c r="C20" s="459"/>
      <c r="D20" s="459"/>
      <c r="E20" s="459"/>
      <c r="F20" s="459"/>
      <c r="G20" s="459"/>
      <c r="H20" s="459"/>
      <c r="I20" s="459"/>
      <c r="J20" s="459"/>
    </row>
    <row r="21" spans="1:10" s="29" customFormat="1" ht="15" customHeight="1">
      <c r="A21" s="137">
        <v>11</v>
      </c>
      <c r="B21" s="456" t="s">
        <v>379</v>
      </c>
      <c r="C21" s="456"/>
      <c r="D21" s="194" t="s">
        <v>17</v>
      </c>
      <c r="E21" s="209"/>
      <c r="F21" s="195" t="s">
        <v>1</v>
      </c>
      <c r="G21" s="209"/>
      <c r="H21" s="195" t="s">
        <v>0</v>
      </c>
      <c r="I21" s="142">
        <v>30</v>
      </c>
      <c r="J21" s="241" t="str">
        <f t="shared" ref="J21:J24" si="2">IF(G21&gt;0,I21*G21*E21,"")</f>
        <v/>
      </c>
    </row>
    <row r="22" spans="1:10" s="27" customFormat="1" ht="15" customHeight="1">
      <c r="A22" s="137">
        <v>12</v>
      </c>
      <c r="B22" s="456" t="s">
        <v>380</v>
      </c>
      <c r="C22" s="456"/>
      <c r="D22" s="194" t="s">
        <v>17</v>
      </c>
      <c r="E22" s="209"/>
      <c r="F22" s="195" t="s">
        <v>1</v>
      </c>
      <c r="G22" s="209"/>
      <c r="H22" s="195" t="s">
        <v>0</v>
      </c>
      <c r="I22" s="142">
        <v>30</v>
      </c>
      <c r="J22" s="241" t="str">
        <f t="shared" si="2"/>
        <v/>
      </c>
    </row>
    <row r="23" spans="1:10" s="27" customFormat="1" ht="15" customHeight="1">
      <c r="A23" s="137">
        <v>13</v>
      </c>
      <c r="B23" s="456" t="s">
        <v>382</v>
      </c>
      <c r="C23" s="456"/>
      <c r="D23" s="194" t="s">
        <v>17</v>
      </c>
      <c r="E23" s="209"/>
      <c r="F23" s="195" t="s">
        <v>1</v>
      </c>
      <c r="G23" s="209"/>
      <c r="H23" s="195" t="s">
        <v>0</v>
      </c>
      <c r="I23" s="142">
        <v>30</v>
      </c>
      <c r="J23" s="241" t="str">
        <f t="shared" si="2"/>
        <v/>
      </c>
    </row>
    <row r="24" spans="1:10" s="31" customFormat="1" ht="15" customHeight="1">
      <c r="A24" s="146">
        <v>14</v>
      </c>
      <c r="B24" s="456" t="s">
        <v>381</v>
      </c>
      <c r="C24" s="456"/>
      <c r="D24" s="194" t="s">
        <v>17</v>
      </c>
      <c r="E24" s="209"/>
      <c r="F24" s="195" t="s">
        <v>1</v>
      </c>
      <c r="G24" s="209"/>
      <c r="H24" s="195" t="s">
        <v>0</v>
      </c>
      <c r="I24" s="142">
        <v>35</v>
      </c>
      <c r="J24" s="241" t="str">
        <f t="shared" si="2"/>
        <v/>
      </c>
    </row>
    <row r="25" spans="1:10" s="31" customFormat="1" ht="15" customHeight="1">
      <c r="A25" s="417" t="s">
        <v>174</v>
      </c>
      <c r="B25" s="418"/>
      <c r="C25" s="418"/>
      <c r="D25" s="418"/>
      <c r="E25" s="418"/>
      <c r="F25" s="418"/>
      <c r="G25" s="418"/>
      <c r="H25" s="418"/>
      <c r="I25" s="418"/>
      <c r="J25" s="242" t="str">
        <f>IF(SUM(J21:J24)=0,"",SUM(J21:J24))</f>
        <v/>
      </c>
    </row>
    <row r="26" spans="1:10" s="27" customFormat="1" ht="15" customHeight="1">
      <c r="A26" s="459" t="s">
        <v>209</v>
      </c>
      <c r="B26" s="459"/>
      <c r="C26" s="459"/>
      <c r="D26" s="459"/>
      <c r="E26" s="459"/>
      <c r="F26" s="459"/>
      <c r="G26" s="459"/>
      <c r="H26" s="459"/>
      <c r="I26" s="459"/>
      <c r="J26" s="459"/>
    </row>
    <row r="27" spans="1:10" s="27" customFormat="1" ht="15" customHeight="1">
      <c r="A27" s="137">
        <v>15</v>
      </c>
      <c r="B27" s="249" t="s">
        <v>82</v>
      </c>
      <c r="C27" s="248"/>
      <c r="D27" s="195" t="s">
        <v>11</v>
      </c>
      <c r="E27" s="458"/>
      <c r="F27" s="458"/>
      <c r="G27" s="458"/>
      <c r="H27" s="458"/>
      <c r="I27" s="142">
        <v>20</v>
      </c>
      <c r="J27" s="241" t="str">
        <f>IF(E27&gt;0,I27*E27,"")</f>
        <v/>
      </c>
    </row>
    <row r="28" spans="1:10" s="27" customFormat="1" ht="15" customHeight="1">
      <c r="A28" s="137">
        <v>16</v>
      </c>
      <c r="B28" s="456" t="s">
        <v>83</v>
      </c>
      <c r="C28" s="456"/>
      <c r="D28" s="195" t="s">
        <v>196</v>
      </c>
      <c r="E28" s="458"/>
      <c r="F28" s="458"/>
      <c r="G28" s="458"/>
      <c r="H28" s="458"/>
      <c r="I28" s="142">
        <v>45</v>
      </c>
      <c r="J28" s="241" t="str">
        <f t="shared" ref="J28:J30" si="3">IF(E28&gt;0,I28*E28,"")</f>
        <v/>
      </c>
    </row>
    <row r="29" spans="1:10" s="27" customFormat="1" ht="15" customHeight="1">
      <c r="A29" s="137">
        <v>17</v>
      </c>
      <c r="B29" s="456" t="s">
        <v>84</v>
      </c>
      <c r="C29" s="456"/>
      <c r="D29" s="195" t="s">
        <v>196</v>
      </c>
      <c r="E29" s="458"/>
      <c r="F29" s="458"/>
      <c r="G29" s="458"/>
      <c r="H29" s="458"/>
      <c r="I29" s="142">
        <v>20</v>
      </c>
      <c r="J29" s="241" t="str">
        <f t="shared" si="3"/>
        <v/>
      </c>
    </row>
    <row r="30" spans="1:10" s="27" customFormat="1" ht="15" customHeight="1">
      <c r="A30" s="137">
        <v>18</v>
      </c>
      <c r="B30" s="456" t="s">
        <v>85</v>
      </c>
      <c r="C30" s="456"/>
      <c r="D30" s="195" t="s">
        <v>11</v>
      </c>
      <c r="E30" s="458"/>
      <c r="F30" s="458"/>
      <c r="G30" s="458"/>
      <c r="H30" s="458"/>
      <c r="I30" s="142">
        <v>65</v>
      </c>
      <c r="J30" s="241" t="str">
        <f t="shared" si="3"/>
        <v/>
      </c>
    </row>
    <row r="31" spans="1:10" s="27" customFormat="1" ht="15" customHeight="1">
      <c r="A31" s="417" t="s">
        <v>175</v>
      </c>
      <c r="B31" s="418"/>
      <c r="C31" s="418"/>
      <c r="D31" s="418"/>
      <c r="E31" s="418"/>
      <c r="F31" s="418"/>
      <c r="G31" s="418"/>
      <c r="H31" s="418"/>
      <c r="I31" s="418"/>
      <c r="J31" s="242" t="str">
        <f>IF(SUM(J27:J30)=0,"",SUM(J27:J30))</f>
        <v/>
      </c>
    </row>
    <row r="32" spans="1:10" s="27" customFormat="1" ht="15" customHeight="1">
      <c r="A32" s="459" t="s">
        <v>210</v>
      </c>
      <c r="B32" s="459"/>
      <c r="C32" s="459"/>
      <c r="D32" s="459"/>
      <c r="E32" s="459"/>
      <c r="F32" s="459"/>
      <c r="G32" s="459"/>
      <c r="H32" s="459"/>
      <c r="I32" s="459"/>
      <c r="J32" s="459"/>
    </row>
    <row r="33" spans="1:10" s="27" customFormat="1" ht="15" customHeight="1">
      <c r="A33" s="137">
        <v>19</v>
      </c>
      <c r="B33" s="456" t="s">
        <v>86</v>
      </c>
      <c r="C33" s="456"/>
      <c r="D33" s="195" t="s">
        <v>2</v>
      </c>
      <c r="E33" s="209"/>
      <c r="F33" s="195" t="s">
        <v>2</v>
      </c>
      <c r="G33" s="209"/>
      <c r="H33" s="195" t="s">
        <v>0</v>
      </c>
      <c r="I33" s="142">
        <v>60</v>
      </c>
      <c r="J33" s="241" t="str">
        <f t="shared" ref="J33:J35" si="4">IF(G33&gt;0,I33*G33*E33,"")</f>
        <v/>
      </c>
    </row>
    <row r="34" spans="1:10" s="27" customFormat="1" ht="15" customHeight="1">
      <c r="A34" s="137">
        <v>20</v>
      </c>
      <c r="B34" s="456" t="s">
        <v>87</v>
      </c>
      <c r="C34" s="456"/>
      <c r="D34" s="195" t="s">
        <v>2</v>
      </c>
      <c r="E34" s="209"/>
      <c r="F34" s="195" t="s">
        <v>2</v>
      </c>
      <c r="G34" s="209"/>
      <c r="H34" s="195" t="s">
        <v>0</v>
      </c>
      <c r="I34" s="142">
        <v>100</v>
      </c>
      <c r="J34" s="241" t="str">
        <f t="shared" si="4"/>
        <v/>
      </c>
    </row>
    <row r="35" spans="1:10" s="27" customFormat="1" ht="15" customHeight="1">
      <c r="A35" s="137">
        <v>21</v>
      </c>
      <c r="B35" s="456" t="s">
        <v>88</v>
      </c>
      <c r="C35" s="456"/>
      <c r="D35" s="195" t="s">
        <v>2</v>
      </c>
      <c r="E35" s="209"/>
      <c r="F35" s="195" t="s">
        <v>2</v>
      </c>
      <c r="G35" s="209"/>
      <c r="H35" s="195" t="s">
        <v>0</v>
      </c>
      <c r="I35" s="142">
        <v>80</v>
      </c>
      <c r="J35" s="241" t="str">
        <f t="shared" si="4"/>
        <v/>
      </c>
    </row>
    <row r="36" spans="1:10" s="27" customFormat="1" ht="15" customHeight="1">
      <c r="A36" s="417" t="s">
        <v>178</v>
      </c>
      <c r="B36" s="418"/>
      <c r="C36" s="418"/>
      <c r="D36" s="418"/>
      <c r="E36" s="418"/>
      <c r="F36" s="418"/>
      <c r="G36" s="418"/>
      <c r="H36" s="418"/>
      <c r="I36" s="418"/>
      <c r="J36" s="242" t="str">
        <f>IF(SUM(J33:J35)=0,"",SUM(J33:J35))</f>
        <v/>
      </c>
    </row>
    <row r="37" spans="1:10" s="27" customFormat="1" ht="15" customHeight="1">
      <c r="A37" s="459" t="s">
        <v>211</v>
      </c>
      <c r="B37" s="459"/>
      <c r="C37" s="459"/>
      <c r="D37" s="459"/>
      <c r="E37" s="459"/>
      <c r="F37" s="459"/>
      <c r="G37" s="459"/>
      <c r="H37" s="459"/>
      <c r="I37" s="459"/>
      <c r="J37" s="459"/>
    </row>
    <row r="38" spans="1:10" s="27" customFormat="1" ht="15" customHeight="1">
      <c r="A38" s="137">
        <v>22</v>
      </c>
      <c r="B38" s="456" t="s">
        <v>89</v>
      </c>
      <c r="C38" s="456"/>
      <c r="D38" s="194" t="s">
        <v>11</v>
      </c>
      <c r="E38" s="210"/>
      <c r="F38" s="194" t="s">
        <v>217</v>
      </c>
      <c r="G38" s="210"/>
      <c r="H38" s="194" t="s">
        <v>0</v>
      </c>
      <c r="I38" s="145">
        <v>100</v>
      </c>
      <c r="J38" s="241" t="str">
        <f t="shared" ref="J38:J39" si="5">IF(G38&gt;0,I38*G38*E38,"")</f>
        <v/>
      </c>
    </row>
    <row r="39" spans="1:10" s="27" customFormat="1" ht="15" customHeight="1">
      <c r="A39" s="137">
        <v>23</v>
      </c>
      <c r="B39" s="456" t="s">
        <v>90</v>
      </c>
      <c r="C39" s="456"/>
      <c r="D39" s="194" t="s">
        <v>17</v>
      </c>
      <c r="E39" s="210"/>
      <c r="F39" s="194" t="s">
        <v>1</v>
      </c>
      <c r="G39" s="210"/>
      <c r="H39" s="194" t="s">
        <v>0</v>
      </c>
      <c r="I39" s="145">
        <v>1</v>
      </c>
      <c r="J39" s="241" t="str">
        <f t="shared" si="5"/>
        <v/>
      </c>
    </row>
    <row r="40" spans="1:10" s="27" customFormat="1" ht="15" customHeight="1">
      <c r="A40" s="417" t="s">
        <v>179</v>
      </c>
      <c r="B40" s="418"/>
      <c r="C40" s="418"/>
      <c r="D40" s="418"/>
      <c r="E40" s="418"/>
      <c r="F40" s="418"/>
      <c r="G40" s="418"/>
      <c r="H40" s="418"/>
      <c r="I40" s="418"/>
      <c r="J40" s="242" t="str">
        <f>IF(SUM(J38:J39)=0,"",SUM(J38:J39))</f>
        <v/>
      </c>
    </row>
    <row r="41" spans="1:10" s="27" customFormat="1" ht="15" customHeight="1">
      <c r="A41" s="455"/>
      <c r="B41" s="455"/>
      <c r="C41" s="455"/>
      <c r="D41" s="455"/>
      <c r="E41" s="455"/>
      <c r="F41" s="455"/>
      <c r="G41" s="455"/>
      <c r="H41" s="455"/>
      <c r="I41" s="455"/>
      <c r="J41" s="455"/>
    </row>
    <row r="42" spans="1:10">
      <c r="A42" s="417" t="s">
        <v>260</v>
      </c>
      <c r="B42" s="418"/>
      <c r="C42" s="418"/>
      <c r="D42" s="418"/>
      <c r="E42" s="418"/>
      <c r="F42" s="418"/>
      <c r="G42" s="418"/>
      <c r="H42" s="418"/>
      <c r="I42" s="418"/>
      <c r="J42" s="144" t="str">
        <f>IF(SUM(J40,J36,J31,J25,J19,J12)=0,"",SUM(J40,J36,J31,J25,J19,J12))</f>
        <v/>
      </c>
    </row>
    <row r="43" spans="1:10" ht="14.25" customHeight="1"/>
    <row r="44" spans="1:10" ht="14.25" customHeight="1"/>
    <row r="45" spans="1:10" ht="14.25" customHeight="1"/>
    <row r="46" spans="1:10" ht="14.25" customHeight="1"/>
    <row r="47" spans="1:10" ht="14.25" customHeight="1"/>
    <row r="48" spans="1:10" ht="23.25" customHeight="1"/>
    <row r="49" ht="16.5" customHeight="1"/>
    <row r="50" ht="25.5" customHeight="1"/>
    <row r="51" ht="15" customHeight="1"/>
    <row r="52" ht="28.5" customHeight="1"/>
    <row r="53" ht="15" customHeight="1"/>
    <row r="54" ht="15" customHeight="1"/>
    <row r="55" ht="15" customHeight="1"/>
    <row r="56" ht="15" customHeight="1"/>
    <row r="57" ht="15" customHeight="1"/>
    <row r="58" ht="7.5" customHeight="1"/>
    <row r="59" ht="16.5" customHeight="1"/>
    <row r="60" ht="39.75" customHeight="1"/>
    <row r="61" ht="19.5" customHeight="1"/>
    <row r="62" ht="19.5" customHeight="1"/>
    <row r="63" ht="15" customHeight="1"/>
    <row r="64" ht="15" customHeight="1"/>
    <row r="65" ht="15" customHeight="1"/>
    <row r="66" ht="7.5" customHeight="1"/>
    <row r="67" ht="16.5" customHeight="1"/>
    <row r="68" ht="26.25" customHeight="1"/>
    <row r="69" ht="17.25" customHeight="1"/>
    <row r="70" ht="27"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spans="2:2" ht="15" customHeight="1"/>
    <row r="82" spans="2:2" ht="15" customHeight="1"/>
    <row r="83" spans="2:2" ht="15" customHeight="1"/>
    <row r="84" spans="2:2" ht="15" customHeight="1"/>
    <row r="85" spans="2:2" ht="15" customHeight="1"/>
    <row r="86" spans="2:2" ht="15" customHeight="1"/>
    <row r="87" spans="2:2" ht="15" customHeight="1"/>
    <row r="88" spans="2:2" ht="15" customHeight="1">
      <c r="B88" s="30"/>
    </row>
    <row r="89" spans="2:2" ht="15" customHeight="1">
      <c r="B89" s="30"/>
    </row>
    <row r="90" spans="2:2" ht="15" customHeight="1">
      <c r="B90" s="30"/>
    </row>
    <row r="91" spans="2:2" ht="15" customHeight="1">
      <c r="B91" s="30"/>
    </row>
    <row r="92" spans="2:2" ht="15" customHeight="1">
      <c r="B92" s="30"/>
    </row>
    <row r="93" spans="2:2" ht="15" customHeight="1">
      <c r="B93" s="30"/>
    </row>
    <row r="94" spans="2:2" ht="15" customHeight="1">
      <c r="B94" s="35"/>
    </row>
    <row r="95" spans="2:2" ht="15" customHeight="1">
      <c r="B95" s="30"/>
    </row>
    <row r="96" spans="2:2" ht="15" customHeight="1">
      <c r="B96" s="30"/>
    </row>
    <row r="97" spans="2:2" ht="15" customHeight="1">
      <c r="B97" s="30"/>
    </row>
    <row r="98" spans="2:2" ht="15" customHeight="1">
      <c r="B98" s="36"/>
    </row>
    <row r="99" spans="2:2" ht="15" customHeight="1">
      <c r="B99" s="30"/>
    </row>
    <row r="100" spans="2:2" ht="15" customHeight="1"/>
    <row r="101" spans="2:2" ht="15" customHeight="1"/>
    <row r="102" spans="2:2" ht="15" customHeight="1"/>
    <row r="103" spans="2:2" ht="15" customHeight="1"/>
    <row r="104" spans="2:2" ht="15" customHeight="1"/>
    <row r="105" spans="2:2" ht="15" customHeight="1"/>
    <row r="106" spans="2:2" ht="15" customHeight="1"/>
    <row r="107" spans="2:2" ht="15" customHeight="1"/>
    <row r="108" spans="2:2" ht="15" customHeight="1"/>
    <row r="109" spans="2:2" ht="15" customHeight="1"/>
    <row r="110" spans="2:2" ht="15" customHeight="1"/>
    <row r="111" spans="2:2" ht="15" customHeight="1"/>
    <row r="112" spans="2:2" ht="15" customHeight="1"/>
    <row r="113" ht="15" customHeight="1"/>
    <row r="114" ht="15" customHeight="1"/>
    <row r="115" ht="15" customHeight="1"/>
    <row r="116" ht="15" customHeight="1"/>
    <row r="117" ht="15" customHeight="1"/>
    <row r="118" ht="15" customHeight="1"/>
  </sheetData>
  <sheetProtection password="E9C9" sheet="1" objects="1" scenarios="1" selectLockedCells="1"/>
  <customSheetViews>
    <customSheetView guid="{B1BEE767-6B73-43F3-AB1D-C196C058EFA8}" showPageBreaks="1" showGridLines="0" view="pageLayout" topLeftCell="A31">
      <selection activeCell="E9" sqref="E9"/>
      <rowBreaks count="1" manualBreakCount="1">
        <brk id="35" max="16383" man="1"/>
      </rowBreaks>
      <pageMargins left="0.25" right="0.25" top="0.25" bottom="0.5" header="0.3" footer="0.3"/>
      <printOptions horizontalCentered="1"/>
      <pageSetup orientation="portrait" r:id="rId1"/>
      <headerFooter>
        <oddFooter>&amp;LHometown Energy Savers®
2011 Program&amp;C&amp;"Arial,Bold"877-NRG-LBWL (674-5295)&amp;RPrescriptive Incentive Application
Page 5</oddFooter>
        <firstFooter>&amp;LHometown Energy Savers®
October 2010&amp;C&amp;"Arial,Bold" 877-NRG-LBWL (674-5295)&amp;RPrescriptive Incentive Application
Page &amp;P</firstFooter>
      </headerFooter>
    </customSheetView>
  </customSheetViews>
  <mergeCells count="44">
    <mergeCell ref="A4:J4"/>
    <mergeCell ref="A5:C5"/>
    <mergeCell ref="A13:J13"/>
    <mergeCell ref="A20:J20"/>
    <mergeCell ref="A26:J26"/>
    <mergeCell ref="A6:J6"/>
    <mergeCell ref="B10:C10"/>
    <mergeCell ref="B9:C9"/>
    <mergeCell ref="B24:C24"/>
    <mergeCell ref="B23:C23"/>
    <mergeCell ref="B22:C22"/>
    <mergeCell ref="B16:C16"/>
    <mergeCell ref="B15:C15"/>
    <mergeCell ref="B14:C14"/>
    <mergeCell ref="B11:C11"/>
    <mergeCell ref="B17:C17"/>
    <mergeCell ref="B38:C38"/>
    <mergeCell ref="B33:C33"/>
    <mergeCell ref="E30:H30"/>
    <mergeCell ref="E28:H28"/>
    <mergeCell ref="A32:J32"/>
    <mergeCell ref="A37:J37"/>
    <mergeCell ref="B34:C34"/>
    <mergeCell ref="B35:C35"/>
    <mergeCell ref="B28:C28"/>
    <mergeCell ref="B29:C29"/>
    <mergeCell ref="B30:C30"/>
    <mergeCell ref="A36:I36"/>
    <mergeCell ref="A42:I42"/>
    <mergeCell ref="A40:I40"/>
    <mergeCell ref="A41:J41"/>
    <mergeCell ref="A3:J3"/>
    <mergeCell ref="B39:C39"/>
    <mergeCell ref="E5:H5"/>
    <mergeCell ref="E27:H27"/>
    <mergeCell ref="E29:H29"/>
    <mergeCell ref="B8:C8"/>
    <mergeCell ref="B7:C7"/>
    <mergeCell ref="B21:C21"/>
    <mergeCell ref="B18:C18"/>
    <mergeCell ref="A12:I12"/>
    <mergeCell ref="A19:I19"/>
    <mergeCell ref="A25:I25"/>
    <mergeCell ref="A31:I31"/>
  </mergeCells>
  <phoneticPr fontId="0" type="noConversion"/>
  <printOptions horizontalCentered="1"/>
  <pageMargins left="0.25" right="0.25" top="0.25" bottom="0.5" header="0.3" footer="0.3"/>
  <pageSetup orientation="portrait" r:id="rId2"/>
  <headerFooter>
    <oddFooter>&amp;L&amp;"Arial Narrow,Regular"TC Light and Power ENERGY SMART Program
2012 Program&amp;R&amp;"Arial Narrow,Regular"Commercial &amp; Industrial Incentive Application 2012
Page 6</oddFooter>
    <firstFooter>&amp;LHometown Energy Savers®
October 2010&amp;C&amp;"Arial,Bold" 877-NRG-LBWL (674-5295)&amp;RPrescriptive Incentive Application
Page &amp;P</firstFooter>
  </headerFooter>
  <rowBreaks count="1" manualBreakCount="1">
    <brk id="42" max="16383" man="1"/>
  </rowBreaks>
  <drawing r:id="rId3"/>
</worksheet>
</file>

<file path=xl/worksheets/sheet7.xml><?xml version="1.0" encoding="utf-8"?>
<worksheet xmlns="http://schemas.openxmlformats.org/spreadsheetml/2006/main" xmlns:r="http://schemas.openxmlformats.org/officeDocument/2006/relationships">
  <dimension ref="A1:M46"/>
  <sheetViews>
    <sheetView showGridLines="0" view="pageLayout" zoomScaleNormal="100" workbookViewId="0">
      <selection activeCell="F9" sqref="F9:I9"/>
    </sheetView>
  </sheetViews>
  <sheetFormatPr defaultColWidth="10.7109375" defaultRowHeight="12.75"/>
  <cols>
    <col min="1" max="1" width="2.85546875" style="13" customWidth="1"/>
    <col min="2" max="2" width="32.85546875" style="13" customWidth="1"/>
    <col min="3" max="3" width="10.7109375" style="13" customWidth="1"/>
    <col min="4" max="4" width="6.85546875" style="13" customWidth="1"/>
    <col min="5" max="5" width="10.42578125" style="30" customWidth="1"/>
    <col min="6" max="6" width="5.140625" style="30" customWidth="1"/>
    <col min="7" max="7" width="5" style="30" customWidth="1"/>
    <col min="8" max="8" width="4.28515625" style="30" customWidth="1"/>
    <col min="9" max="9" width="4.140625" style="30" customWidth="1"/>
    <col min="10" max="10" width="9.28515625" style="37" customWidth="1"/>
    <col min="11" max="11" width="11.7109375" style="37" customWidth="1"/>
    <col min="12" max="16384" width="10.7109375" style="13"/>
  </cols>
  <sheetData>
    <row r="1" spans="1:11" s="271" customFormat="1" ht="42.75" customHeight="1">
      <c r="B1" s="276"/>
      <c r="C1" s="276"/>
      <c r="D1" s="276"/>
      <c r="E1" s="277"/>
      <c r="F1" s="277"/>
      <c r="G1" s="277"/>
      <c r="H1" s="277"/>
      <c r="I1" s="277"/>
      <c r="J1" s="278"/>
      <c r="K1" s="278"/>
    </row>
    <row r="2" spans="1:11" s="271" customFormat="1" ht="16.5" customHeight="1">
      <c r="B2" s="479"/>
      <c r="C2" s="480"/>
      <c r="D2" s="481"/>
      <c r="E2" s="481"/>
      <c r="F2" s="481"/>
      <c r="G2" s="481"/>
      <c r="H2" s="481"/>
      <c r="I2" s="481"/>
      <c r="J2" s="481"/>
      <c r="K2" s="278"/>
    </row>
    <row r="3" spans="1:11" s="271" customFormat="1" ht="3" customHeight="1">
      <c r="B3" s="279"/>
      <c r="C3" s="280"/>
      <c r="D3" s="276"/>
      <c r="E3" s="277"/>
      <c r="F3" s="277"/>
      <c r="G3" s="277"/>
      <c r="H3" s="277"/>
      <c r="I3" s="277"/>
      <c r="J3" s="278"/>
      <c r="K3" s="278"/>
    </row>
    <row r="4" spans="1:11" s="271" customFormat="1" ht="8.25" customHeight="1">
      <c r="B4" s="279"/>
      <c r="C4" s="280"/>
      <c r="D4" s="276"/>
      <c r="E4" s="277"/>
      <c r="F4" s="277"/>
      <c r="G4" s="277"/>
      <c r="H4" s="277"/>
      <c r="I4" s="277"/>
      <c r="J4" s="278"/>
      <c r="K4" s="278"/>
    </row>
    <row r="5" spans="1:11" s="271" customFormat="1" ht="21" customHeight="1">
      <c r="A5" s="281"/>
      <c r="B5" s="482" t="s">
        <v>170</v>
      </c>
      <c r="C5" s="482"/>
      <c r="D5" s="482"/>
      <c r="E5" s="482"/>
      <c r="F5" s="482"/>
      <c r="G5" s="482"/>
      <c r="H5" s="482"/>
      <c r="I5" s="482"/>
      <c r="J5" s="482"/>
      <c r="K5" s="482"/>
    </row>
    <row r="6" spans="1:11" s="282" customFormat="1" ht="16.5" customHeight="1">
      <c r="A6" s="478" t="s">
        <v>398</v>
      </c>
      <c r="B6" s="478"/>
      <c r="C6" s="478"/>
      <c r="D6" s="478"/>
      <c r="E6" s="478"/>
      <c r="F6" s="478"/>
      <c r="G6" s="478"/>
      <c r="H6" s="478"/>
      <c r="I6" s="478"/>
      <c r="J6" s="478"/>
      <c r="K6" s="478"/>
    </row>
    <row r="7" spans="1:11" s="271" customFormat="1">
      <c r="A7" s="472" t="s">
        <v>33</v>
      </c>
      <c r="B7" s="473"/>
      <c r="C7" s="473"/>
      <c r="D7" s="474"/>
      <c r="E7" s="283" t="s">
        <v>34</v>
      </c>
      <c r="F7" s="472" t="s">
        <v>0</v>
      </c>
      <c r="G7" s="473"/>
      <c r="H7" s="473"/>
      <c r="I7" s="474"/>
      <c r="J7" s="284" t="s">
        <v>35</v>
      </c>
      <c r="K7" s="284" t="s">
        <v>36</v>
      </c>
    </row>
    <row r="8" spans="1:11" s="12" customFormat="1" ht="15" customHeight="1">
      <c r="A8" s="425" t="s">
        <v>212</v>
      </c>
      <c r="B8" s="426"/>
      <c r="C8" s="426"/>
      <c r="D8" s="426"/>
      <c r="E8" s="426"/>
      <c r="F8" s="426"/>
      <c r="G8" s="426"/>
      <c r="H8" s="426"/>
      <c r="I8" s="426"/>
      <c r="J8" s="426"/>
      <c r="K8" s="427"/>
    </row>
    <row r="9" spans="1:11" ht="15" customHeight="1">
      <c r="A9" s="137">
        <v>1</v>
      </c>
      <c r="B9" s="470" t="s">
        <v>94</v>
      </c>
      <c r="C9" s="470"/>
      <c r="D9" s="470"/>
      <c r="E9" s="195" t="s">
        <v>15</v>
      </c>
      <c r="F9" s="475"/>
      <c r="G9" s="476"/>
      <c r="H9" s="476"/>
      <c r="I9" s="477"/>
      <c r="J9" s="142">
        <v>35</v>
      </c>
      <c r="K9" s="250" t="str">
        <f>IF(F9&gt;0,F9*J9,"")</f>
        <v/>
      </c>
    </row>
    <row r="10" spans="1:11" s="12" customFormat="1" ht="15" customHeight="1">
      <c r="A10" s="137">
        <v>2</v>
      </c>
      <c r="B10" s="470" t="s">
        <v>95</v>
      </c>
      <c r="C10" s="470"/>
      <c r="D10" s="470"/>
      <c r="E10" s="195" t="s">
        <v>15</v>
      </c>
      <c r="F10" s="475"/>
      <c r="G10" s="476"/>
      <c r="H10" s="476"/>
      <c r="I10" s="477"/>
      <c r="J10" s="142">
        <v>10</v>
      </c>
      <c r="K10" s="250" t="str">
        <f t="shared" ref="K10:K14" si="0">IF(F10&gt;0,F10*J10,"")</f>
        <v/>
      </c>
    </row>
    <row r="11" spans="1:11" s="12" customFormat="1" ht="15" customHeight="1">
      <c r="A11" s="137">
        <v>3</v>
      </c>
      <c r="B11" s="470" t="s">
        <v>383</v>
      </c>
      <c r="C11" s="470"/>
      <c r="D11" s="470"/>
      <c r="E11" s="194" t="s">
        <v>96</v>
      </c>
      <c r="F11" s="475"/>
      <c r="G11" s="476"/>
      <c r="H11" s="476"/>
      <c r="I11" s="477"/>
      <c r="J11" s="145">
        <v>30</v>
      </c>
      <c r="K11" s="250" t="str">
        <f t="shared" si="0"/>
        <v/>
      </c>
    </row>
    <row r="12" spans="1:11" s="12" customFormat="1" ht="15" customHeight="1">
      <c r="A12" s="137">
        <v>4</v>
      </c>
      <c r="B12" s="470" t="s">
        <v>97</v>
      </c>
      <c r="C12" s="470"/>
      <c r="D12" s="470"/>
      <c r="E12" s="195" t="s">
        <v>98</v>
      </c>
      <c r="F12" s="475"/>
      <c r="G12" s="476"/>
      <c r="H12" s="476"/>
      <c r="I12" s="477"/>
      <c r="J12" s="142">
        <v>5</v>
      </c>
      <c r="K12" s="250" t="str">
        <f t="shared" si="0"/>
        <v/>
      </c>
    </row>
    <row r="13" spans="1:11" s="12" customFormat="1" ht="15" customHeight="1">
      <c r="A13" s="137">
        <v>5</v>
      </c>
      <c r="B13" s="470" t="s">
        <v>99</v>
      </c>
      <c r="C13" s="470"/>
      <c r="D13" s="470"/>
      <c r="E13" s="195" t="s">
        <v>98</v>
      </c>
      <c r="F13" s="475"/>
      <c r="G13" s="476"/>
      <c r="H13" s="476"/>
      <c r="I13" s="477"/>
      <c r="J13" s="142">
        <v>25</v>
      </c>
      <c r="K13" s="250" t="str">
        <f t="shared" si="0"/>
        <v/>
      </c>
    </row>
    <row r="14" spans="1:11" s="12" customFormat="1" ht="15" customHeight="1">
      <c r="A14" s="137">
        <v>6</v>
      </c>
      <c r="B14" s="470" t="s">
        <v>100</v>
      </c>
      <c r="C14" s="470"/>
      <c r="D14" s="470"/>
      <c r="E14" s="195" t="s">
        <v>101</v>
      </c>
      <c r="F14" s="475"/>
      <c r="G14" s="476"/>
      <c r="H14" s="476"/>
      <c r="I14" s="477"/>
      <c r="J14" s="142">
        <v>5</v>
      </c>
      <c r="K14" s="250" t="str">
        <f t="shared" si="0"/>
        <v/>
      </c>
    </row>
    <row r="15" spans="1:11" s="12" customFormat="1" ht="15" customHeight="1">
      <c r="A15" s="137">
        <v>7</v>
      </c>
      <c r="B15" s="470" t="s">
        <v>16</v>
      </c>
      <c r="C15" s="470"/>
      <c r="D15" s="470"/>
      <c r="E15" s="194" t="s">
        <v>384</v>
      </c>
      <c r="F15" s="210"/>
      <c r="G15" s="194" t="s">
        <v>104</v>
      </c>
      <c r="H15" s="210"/>
      <c r="I15" s="194" t="s">
        <v>103</v>
      </c>
      <c r="J15" s="145">
        <v>1.25</v>
      </c>
      <c r="K15" s="250" t="str">
        <f>IF(H15&gt;0,F15*H15*J15,"")</f>
        <v/>
      </c>
    </row>
    <row r="16" spans="1:11" s="12" customFormat="1" ht="15" customHeight="1">
      <c r="A16" s="137">
        <v>8</v>
      </c>
      <c r="B16" s="470" t="s">
        <v>102</v>
      </c>
      <c r="C16" s="470"/>
      <c r="D16" s="470"/>
      <c r="E16" s="194" t="s">
        <v>15</v>
      </c>
      <c r="F16" s="475"/>
      <c r="G16" s="476"/>
      <c r="H16" s="476"/>
      <c r="I16" s="477"/>
      <c r="J16" s="145">
        <v>80</v>
      </c>
      <c r="K16" s="250" t="str">
        <f>IF(F16&gt;0,F16*J16,"")</f>
        <v/>
      </c>
    </row>
    <row r="17" spans="1:11" s="12" customFormat="1" ht="15" customHeight="1">
      <c r="A17" s="417" t="s">
        <v>172</v>
      </c>
      <c r="B17" s="418"/>
      <c r="C17" s="418"/>
      <c r="D17" s="418"/>
      <c r="E17" s="418"/>
      <c r="F17" s="418"/>
      <c r="G17" s="418"/>
      <c r="H17" s="418"/>
      <c r="I17" s="418"/>
      <c r="J17" s="418"/>
      <c r="K17" s="247" t="str">
        <f>IF(SUM(K9:K16)=0,"",SUM(K9:K16))</f>
        <v/>
      </c>
    </row>
    <row r="18" spans="1:11" s="12" customFormat="1" ht="15" customHeight="1">
      <c r="A18" s="425" t="s">
        <v>261</v>
      </c>
      <c r="B18" s="426"/>
      <c r="C18" s="426"/>
      <c r="D18" s="426"/>
      <c r="E18" s="426"/>
      <c r="F18" s="426"/>
      <c r="G18" s="426"/>
      <c r="H18" s="426"/>
      <c r="I18" s="426"/>
      <c r="J18" s="426"/>
      <c r="K18" s="427"/>
    </row>
    <row r="19" spans="1:11" s="12" customFormat="1" ht="15" customHeight="1">
      <c r="A19" s="155">
        <v>9</v>
      </c>
      <c r="B19" s="470" t="s">
        <v>262</v>
      </c>
      <c r="C19" s="470"/>
      <c r="D19" s="470"/>
      <c r="E19" s="166" t="s">
        <v>11</v>
      </c>
      <c r="F19" s="471"/>
      <c r="G19" s="471"/>
      <c r="H19" s="471"/>
      <c r="I19" s="471"/>
      <c r="J19" s="145">
        <v>450</v>
      </c>
      <c r="K19" s="250" t="str">
        <f t="shared" ref="K19:K37" si="1">IF(F19&gt;0,F19*J19,"")</f>
        <v/>
      </c>
    </row>
    <row r="20" spans="1:11" s="12" customFormat="1" ht="15" customHeight="1">
      <c r="A20" s="155">
        <v>10</v>
      </c>
      <c r="B20" s="470" t="s">
        <v>263</v>
      </c>
      <c r="C20" s="470"/>
      <c r="D20" s="470"/>
      <c r="E20" s="166" t="s">
        <v>11</v>
      </c>
      <c r="F20" s="471"/>
      <c r="G20" s="471"/>
      <c r="H20" s="471"/>
      <c r="I20" s="471"/>
      <c r="J20" s="145">
        <v>600</v>
      </c>
      <c r="K20" s="250" t="str">
        <f t="shared" si="1"/>
        <v/>
      </c>
    </row>
    <row r="21" spans="1:11" ht="15" customHeight="1">
      <c r="A21" s="155">
        <v>11</v>
      </c>
      <c r="B21" s="470" t="s">
        <v>264</v>
      </c>
      <c r="C21" s="470"/>
      <c r="D21" s="470"/>
      <c r="E21" s="166" t="s">
        <v>11</v>
      </c>
      <c r="F21" s="471"/>
      <c r="G21" s="471"/>
      <c r="H21" s="471"/>
      <c r="I21" s="471"/>
      <c r="J21" s="145">
        <v>750</v>
      </c>
      <c r="K21" s="250" t="str">
        <f t="shared" si="1"/>
        <v/>
      </c>
    </row>
    <row r="22" spans="1:11" ht="15" customHeight="1">
      <c r="A22" s="155">
        <v>12</v>
      </c>
      <c r="B22" s="470" t="s">
        <v>265</v>
      </c>
      <c r="C22" s="470"/>
      <c r="D22" s="470"/>
      <c r="E22" s="166" t="s">
        <v>11</v>
      </c>
      <c r="F22" s="471"/>
      <c r="G22" s="471"/>
      <c r="H22" s="471"/>
      <c r="I22" s="471"/>
      <c r="J22" s="145">
        <v>900</v>
      </c>
      <c r="K22" s="250" t="str">
        <f t="shared" si="1"/>
        <v/>
      </c>
    </row>
    <row r="23" spans="1:11" s="34" customFormat="1" ht="15" customHeight="1">
      <c r="A23" s="196">
        <v>13</v>
      </c>
      <c r="B23" s="470" t="s">
        <v>309</v>
      </c>
      <c r="C23" s="470"/>
      <c r="D23" s="470"/>
      <c r="E23" s="165" t="s">
        <v>11</v>
      </c>
      <c r="F23" s="471"/>
      <c r="G23" s="471"/>
      <c r="H23" s="471"/>
      <c r="I23" s="471"/>
      <c r="J23" s="145">
        <v>75</v>
      </c>
      <c r="K23" s="250" t="str">
        <f t="shared" si="1"/>
        <v/>
      </c>
    </row>
    <row r="24" spans="1:11" ht="15" customHeight="1">
      <c r="A24" s="155">
        <v>14</v>
      </c>
      <c r="B24" s="470" t="s">
        <v>310</v>
      </c>
      <c r="C24" s="470"/>
      <c r="D24" s="470"/>
      <c r="E24" s="165" t="s">
        <v>11</v>
      </c>
      <c r="F24" s="471"/>
      <c r="G24" s="471"/>
      <c r="H24" s="471"/>
      <c r="I24" s="471"/>
      <c r="J24" s="145">
        <v>100</v>
      </c>
      <c r="K24" s="250" t="str">
        <f t="shared" si="1"/>
        <v/>
      </c>
    </row>
    <row r="25" spans="1:11" ht="15" customHeight="1">
      <c r="A25" s="155">
        <v>15</v>
      </c>
      <c r="B25" s="470" t="s">
        <v>311</v>
      </c>
      <c r="C25" s="470"/>
      <c r="D25" s="470"/>
      <c r="E25" s="165" t="s">
        <v>11</v>
      </c>
      <c r="F25" s="471"/>
      <c r="G25" s="471"/>
      <c r="H25" s="471"/>
      <c r="I25" s="471"/>
      <c r="J25" s="145">
        <v>150</v>
      </c>
      <c r="K25" s="250" t="str">
        <f t="shared" si="1"/>
        <v/>
      </c>
    </row>
    <row r="26" spans="1:11" ht="15" customHeight="1">
      <c r="A26" s="155">
        <v>16</v>
      </c>
      <c r="B26" s="470" t="s">
        <v>312</v>
      </c>
      <c r="C26" s="470"/>
      <c r="D26" s="470"/>
      <c r="E26" s="165" t="s">
        <v>11</v>
      </c>
      <c r="F26" s="471"/>
      <c r="G26" s="471"/>
      <c r="H26" s="471"/>
      <c r="I26" s="471"/>
      <c r="J26" s="145">
        <v>175</v>
      </c>
      <c r="K26" s="250" t="str">
        <f t="shared" si="1"/>
        <v/>
      </c>
    </row>
    <row r="27" spans="1:11" ht="15" customHeight="1">
      <c r="A27" s="155">
        <v>17</v>
      </c>
      <c r="B27" s="470" t="s">
        <v>313</v>
      </c>
      <c r="C27" s="470"/>
      <c r="D27" s="470"/>
      <c r="E27" s="165" t="s">
        <v>11</v>
      </c>
      <c r="F27" s="471"/>
      <c r="G27" s="471"/>
      <c r="H27" s="471"/>
      <c r="I27" s="471"/>
      <c r="J27" s="145">
        <v>75</v>
      </c>
      <c r="K27" s="250" t="str">
        <f t="shared" si="1"/>
        <v/>
      </c>
    </row>
    <row r="28" spans="1:11" ht="15" customHeight="1">
      <c r="A28" s="155">
        <v>18</v>
      </c>
      <c r="B28" s="470" t="s">
        <v>314</v>
      </c>
      <c r="C28" s="470"/>
      <c r="D28" s="470"/>
      <c r="E28" s="165" t="s">
        <v>11</v>
      </c>
      <c r="F28" s="471"/>
      <c r="G28" s="471"/>
      <c r="H28" s="471"/>
      <c r="I28" s="471"/>
      <c r="J28" s="145">
        <v>100</v>
      </c>
      <c r="K28" s="250" t="str">
        <f t="shared" si="1"/>
        <v/>
      </c>
    </row>
    <row r="29" spans="1:11" ht="15" customHeight="1">
      <c r="A29" s="155">
        <v>19</v>
      </c>
      <c r="B29" s="470" t="s">
        <v>315</v>
      </c>
      <c r="C29" s="470"/>
      <c r="D29" s="470"/>
      <c r="E29" s="165" t="s">
        <v>11</v>
      </c>
      <c r="F29" s="471"/>
      <c r="G29" s="471"/>
      <c r="H29" s="471"/>
      <c r="I29" s="471"/>
      <c r="J29" s="145">
        <v>150</v>
      </c>
      <c r="K29" s="250" t="str">
        <f t="shared" si="1"/>
        <v/>
      </c>
    </row>
    <row r="30" spans="1:11" ht="15" customHeight="1">
      <c r="A30" s="155">
        <v>20</v>
      </c>
      <c r="B30" s="470" t="s">
        <v>316</v>
      </c>
      <c r="C30" s="470"/>
      <c r="D30" s="470"/>
      <c r="E30" s="165" t="s">
        <v>11</v>
      </c>
      <c r="F30" s="471"/>
      <c r="G30" s="471"/>
      <c r="H30" s="471"/>
      <c r="I30" s="471"/>
      <c r="J30" s="145">
        <v>225</v>
      </c>
      <c r="K30" s="250" t="str">
        <f t="shared" si="1"/>
        <v/>
      </c>
    </row>
    <row r="31" spans="1:11" ht="15" customHeight="1">
      <c r="A31" s="155">
        <v>21</v>
      </c>
      <c r="B31" s="470" t="s">
        <v>266</v>
      </c>
      <c r="C31" s="470"/>
      <c r="D31" s="470"/>
      <c r="E31" s="165" t="s">
        <v>11</v>
      </c>
      <c r="F31" s="471"/>
      <c r="G31" s="471"/>
      <c r="H31" s="471"/>
      <c r="I31" s="471"/>
      <c r="J31" s="145">
        <v>250</v>
      </c>
      <c r="K31" s="250" t="str">
        <f t="shared" si="1"/>
        <v/>
      </c>
    </row>
    <row r="32" spans="1:11" ht="15" customHeight="1">
      <c r="A32" s="155">
        <v>22</v>
      </c>
      <c r="B32" s="470" t="s">
        <v>267</v>
      </c>
      <c r="C32" s="470"/>
      <c r="D32" s="470"/>
      <c r="E32" s="165" t="s">
        <v>11</v>
      </c>
      <c r="F32" s="471"/>
      <c r="G32" s="471"/>
      <c r="H32" s="471"/>
      <c r="I32" s="471"/>
      <c r="J32" s="145">
        <v>400</v>
      </c>
      <c r="K32" s="250" t="str">
        <f t="shared" si="1"/>
        <v/>
      </c>
    </row>
    <row r="33" spans="1:13" ht="15" customHeight="1">
      <c r="A33" s="155">
        <v>23</v>
      </c>
      <c r="B33" s="470" t="s">
        <v>268</v>
      </c>
      <c r="C33" s="470"/>
      <c r="D33" s="470"/>
      <c r="E33" s="165" t="s">
        <v>11</v>
      </c>
      <c r="F33" s="471"/>
      <c r="G33" s="471"/>
      <c r="H33" s="471"/>
      <c r="I33" s="471"/>
      <c r="J33" s="145">
        <v>850</v>
      </c>
      <c r="K33" s="250" t="str">
        <f t="shared" si="1"/>
        <v/>
      </c>
    </row>
    <row r="34" spans="1:13" ht="15" customHeight="1">
      <c r="A34" s="155">
        <v>24</v>
      </c>
      <c r="B34" s="470" t="s">
        <v>269</v>
      </c>
      <c r="C34" s="470"/>
      <c r="D34" s="470"/>
      <c r="E34" s="166" t="s">
        <v>11</v>
      </c>
      <c r="F34" s="471"/>
      <c r="G34" s="471"/>
      <c r="H34" s="471"/>
      <c r="I34" s="471"/>
      <c r="J34" s="145">
        <v>80</v>
      </c>
      <c r="K34" s="250" t="str">
        <f t="shared" si="1"/>
        <v/>
      </c>
    </row>
    <row r="35" spans="1:13" ht="15" customHeight="1">
      <c r="A35" s="155">
        <v>25</v>
      </c>
      <c r="B35" s="470" t="s">
        <v>270</v>
      </c>
      <c r="C35" s="470"/>
      <c r="D35" s="470"/>
      <c r="E35" s="166" t="s">
        <v>11</v>
      </c>
      <c r="F35" s="471"/>
      <c r="G35" s="471"/>
      <c r="H35" s="471"/>
      <c r="I35" s="471"/>
      <c r="J35" s="145">
        <v>150</v>
      </c>
      <c r="K35" s="250" t="str">
        <f t="shared" si="1"/>
        <v/>
      </c>
    </row>
    <row r="36" spans="1:13" ht="15" customHeight="1">
      <c r="A36" s="155">
        <v>26</v>
      </c>
      <c r="B36" s="470" t="s">
        <v>271</v>
      </c>
      <c r="C36" s="470"/>
      <c r="D36" s="470"/>
      <c r="E36" s="166" t="s">
        <v>11</v>
      </c>
      <c r="F36" s="471"/>
      <c r="G36" s="471"/>
      <c r="H36" s="471"/>
      <c r="I36" s="471"/>
      <c r="J36" s="145">
        <v>250</v>
      </c>
      <c r="K36" s="250" t="str">
        <f t="shared" si="1"/>
        <v/>
      </c>
    </row>
    <row r="37" spans="1:13" ht="15" customHeight="1">
      <c r="A37" s="155">
        <v>27</v>
      </c>
      <c r="B37" s="470" t="s">
        <v>272</v>
      </c>
      <c r="C37" s="470"/>
      <c r="D37" s="470"/>
      <c r="E37" s="166" t="s">
        <v>11</v>
      </c>
      <c r="F37" s="467"/>
      <c r="G37" s="468"/>
      <c r="H37" s="468"/>
      <c r="I37" s="469"/>
      <c r="J37" s="145">
        <v>450</v>
      </c>
      <c r="K37" s="250" t="str">
        <f t="shared" si="1"/>
        <v/>
      </c>
    </row>
    <row r="38" spans="1:13" ht="15" customHeight="1">
      <c r="A38" s="417" t="s">
        <v>173</v>
      </c>
      <c r="B38" s="418"/>
      <c r="C38" s="418"/>
      <c r="D38" s="418"/>
      <c r="E38" s="418"/>
      <c r="F38" s="418"/>
      <c r="G38" s="418"/>
      <c r="H38" s="418"/>
      <c r="I38" s="418"/>
      <c r="J38" s="418"/>
      <c r="K38" s="247" t="str">
        <f>IF(SUM(K19:K37)=0,"",SUM(K19:K37))</f>
        <v/>
      </c>
    </row>
    <row r="39" spans="1:13" ht="15" customHeight="1">
      <c r="A39" s="422" t="s">
        <v>213</v>
      </c>
      <c r="B39" s="423"/>
      <c r="C39" s="423"/>
      <c r="D39" s="423"/>
      <c r="E39" s="423"/>
      <c r="F39" s="423"/>
      <c r="G39" s="423"/>
      <c r="H39" s="423"/>
      <c r="I39" s="423"/>
      <c r="J39" s="423"/>
      <c r="K39" s="424"/>
    </row>
    <row r="40" spans="1:13" ht="15" customHeight="1">
      <c r="A40" s="155">
        <v>28</v>
      </c>
      <c r="B40" s="470" t="s">
        <v>214</v>
      </c>
      <c r="C40" s="470"/>
      <c r="D40" s="470"/>
      <c r="E40" s="165" t="s">
        <v>11</v>
      </c>
      <c r="F40" s="471"/>
      <c r="G40" s="471"/>
      <c r="H40" s="471"/>
      <c r="I40" s="471"/>
      <c r="J40" s="152">
        <v>50</v>
      </c>
      <c r="K40" s="250" t="str">
        <f t="shared" ref="K40:K42" si="2">IF(F40&gt;0,F40*J40,"")</f>
        <v/>
      </c>
    </row>
    <row r="41" spans="1:13" ht="15" customHeight="1">
      <c r="A41" s="155">
        <v>29</v>
      </c>
      <c r="B41" s="470" t="s">
        <v>105</v>
      </c>
      <c r="C41" s="470"/>
      <c r="D41" s="470"/>
      <c r="E41" s="165" t="s">
        <v>11</v>
      </c>
      <c r="F41" s="471"/>
      <c r="G41" s="471"/>
      <c r="H41" s="471"/>
      <c r="I41" s="471"/>
      <c r="J41" s="152">
        <v>10</v>
      </c>
      <c r="K41" s="250" t="str">
        <f t="shared" si="2"/>
        <v/>
      </c>
      <c r="L41" s="38"/>
      <c r="M41" s="38"/>
    </row>
    <row r="42" spans="1:13" ht="15" customHeight="1">
      <c r="A42" s="155">
        <v>30</v>
      </c>
      <c r="B42" s="464" t="s">
        <v>215</v>
      </c>
      <c r="C42" s="465"/>
      <c r="D42" s="466"/>
      <c r="E42" s="165" t="s">
        <v>11</v>
      </c>
      <c r="F42" s="467"/>
      <c r="G42" s="468"/>
      <c r="H42" s="468"/>
      <c r="I42" s="469"/>
      <c r="J42" s="152">
        <v>25</v>
      </c>
      <c r="K42" s="250" t="str">
        <f t="shared" si="2"/>
        <v/>
      </c>
      <c r="L42" s="38"/>
      <c r="M42" s="38"/>
    </row>
    <row r="43" spans="1:13" ht="15" customHeight="1">
      <c r="A43" s="417" t="s">
        <v>174</v>
      </c>
      <c r="B43" s="418"/>
      <c r="C43" s="418"/>
      <c r="D43" s="418"/>
      <c r="E43" s="418"/>
      <c r="F43" s="418"/>
      <c r="G43" s="418"/>
      <c r="H43" s="418"/>
      <c r="I43" s="418"/>
      <c r="J43" s="418"/>
      <c r="K43" s="247" t="str">
        <f>IF(SUM(K40:K42)=0,"",SUM(K40:K42))</f>
        <v/>
      </c>
      <c r="L43" s="38"/>
      <c r="M43" s="38"/>
    </row>
    <row r="44" spans="1:13" ht="15" customHeight="1">
      <c r="A44" s="178"/>
      <c r="B44" s="197"/>
      <c r="C44" s="178"/>
      <c r="D44" s="178"/>
      <c r="E44" s="197"/>
      <c r="F44" s="197"/>
      <c r="G44" s="197"/>
      <c r="H44" s="197"/>
      <c r="I44" s="197"/>
      <c r="J44" s="179"/>
      <c r="K44" s="179"/>
    </row>
    <row r="45" spans="1:13" ht="15" customHeight="1">
      <c r="A45" s="462" t="s">
        <v>180</v>
      </c>
      <c r="B45" s="463"/>
      <c r="C45" s="463"/>
      <c r="D45" s="463"/>
      <c r="E45" s="463"/>
      <c r="F45" s="463"/>
      <c r="G45" s="463"/>
      <c r="H45" s="463"/>
      <c r="I45" s="463"/>
      <c r="J45" s="463"/>
      <c r="K45" s="198" t="str">
        <f>IF(SUM(K43,K38,K17)=0,"",SUM(K43,K38,K17))</f>
        <v/>
      </c>
    </row>
    <row r="46" spans="1:13">
      <c r="B46" s="30"/>
    </row>
  </sheetData>
  <sheetProtection password="E9C9" sheet="1" objects="1" scenarios="1" selectLockedCells="1"/>
  <customSheetViews>
    <customSheetView guid="{B1BEE767-6B73-43F3-AB1D-C196C058EFA8}" showPageBreaks="1" showGridLines="0" view="pageLayout" topLeftCell="A31">
      <selection activeCell="F8" sqref="F8"/>
      <rowBreaks count="1" manualBreakCount="1">
        <brk id="33" max="16383" man="1"/>
      </rowBreaks>
      <pageMargins left="0.25" right="0.25" top="0.25" bottom="0.5" header="0.3" footer="0.3"/>
      <printOptions horizontalCentered="1"/>
      <pageSetup orientation="portrait" r:id="rId1"/>
      <headerFooter>
        <oddFooter>&amp;LHometown Energy Savers®
2011 Program&amp;C&amp;"Arial,Bold"877-NRG-LBWL (674-5295)&amp;RPrescriptive Incentive Application
Page 6</oddFooter>
        <firstFooter>&amp;LHometown Energy Savers®
October 2010&amp;C&amp;"Arial,Bold" 877-NRG-LBWL (674-5295)&amp;RPrescriptive Incentive Application
Page 8</firstFooter>
      </headerFooter>
    </customSheetView>
  </customSheetViews>
  <mergeCells count="72">
    <mergeCell ref="A6:K6"/>
    <mergeCell ref="B2:C2"/>
    <mergeCell ref="D2:J2"/>
    <mergeCell ref="B5:K5"/>
    <mergeCell ref="B21:D21"/>
    <mergeCell ref="B15:D15"/>
    <mergeCell ref="B16:D16"/>
    <mergeCell ref="B12:D12"/>
    <mergeCell ref="B13:D13"/>
    <mergeCell ref="B14:D14"/>
    <mergeCell ref="F12:I12"/>
    <mergeCell ref="F13:I13"/>
    <mergeCell ref="F14:I14"/>
    <mergeCell ref="F16:I16"/>
    <mergeCell ref="B20:D20"/>
    <mergeCell ref="B19:D19"/>
    <mergeCell ref="A7:D7"/>
    <mergeCell ref="F7:I7"/>
    <mergeCell ref="F9:I9"/>
    <mergeCell ref="F10:I10"/>
    <mergeCell ref="F11:I11"/>
    <mergeCell ref="A8:K8"/>
    <mergeCell ref="B9:D9"/>
    <mergeCell ref="B10:D10"/>
    <mergeCell ref="B11:D11"/>
    <mergeCell ref="B25:D25"/>
    <mergeCell ref="B23:D23"/>
    <mergeCell ref="B24:D24"/>
    <mergeCell ref="B22:D22"/>
    <mergeCell ref="F23:I23"/>
    <mergeCell ref="F24:I24"/>
    <mergeCell ref="F25:I25"/>
    <mergeCell ref="B27:D27"/>
    <mergeCell ref="B28:D28"/>
    <mergeCell ref="B26:D26"/>
    <mergeCell ref="F26:I26"/>
    <mergeCell ref="F27:I27"/>
    <mergeCell ref="F28:I28"/>
    <mergeCell ref="F19:I19"/>
    <mergeCell ref="F20:I20"/>
    <mergeCell ref="F29:I29"/>
    <mergeCell ref="F21:I21"/>
    <mergeCell ref="F22:I22"/>
    <mergeCell ref="F34:I34"/>
    <mergeCell ref="F35:I35"/>
    <mergeCell ref="F36:I36"/>
    <mergeCell ref="B29:D29"/>
    <mergeCell ref="B30:D30"/>
    <mergeCell ref="B33:D33"/>
    <mergeCell ref="B34:D34"/>
    <mergeCell ref="B35:D35"/>
    <mergeCell ref="B31:D31"/>
    <mergeCell ref="B32:D32"/>
    <mergeCell ref="F32:I32"/>
    <mergeCell ref="F30:I30"/>
    <mergeCell ref="F31:I31"/>
    <mergeCell ref="A17:J17"/>
    <mergeCell ref="A38:J38"/>
    <mergeCell ref="A43:J43"/>
    <mergeCell ref="A45:J45"/>
    <mergeCell ref="B42:D42"/>
    <mergeCell ref="F42:I42"/>
    <mergeCell ref="F37:I37"/>
    <mergeCell ref="B40:D40"/>
    <mergeCell ref="B41:D41"/>
    <mergeCell ref="F40:I40"/>
    <mergeCell ref="B37:D37"/>
    <mergeCell ref="A39:K39"/>
    <mergeCell ref="F41:I41"/>
    <mergeCell ref="A18:K18"/>
    <mergeCell ref="B36:D36"/>
    <mergeCell ref="F33:I33"/>
  </mergeCells>
  <phoneticPr fontId="7" type="noConversion"/>
  <printOptions horizontalCentered="1"/>
  <pageMargins left="0.26041666666666702" right="0.25" top="0.25" bottom="0.5" header="0.3" footer="0.3"/>
  <pageSetup orientation="portrait" r:id="rId2"/>
  <headerFooter>
    <oddFooter>&amp;L&amp;"Arial Narrow,Regular"TC Light and Power ENERGY SMART Program
2012 Program&amp;R&amp;"Arial Narrow,Regular"Commercial &amp; Industrial Incentive Application 2012
Page 7</oddFooter>
    <firstFooter>&amp;LHometown Energy Savers®
October 2010&amp;C&amp;"Arial,Bold" 877-NRG-LBWL (674-5295)&amp;RPrescriptive Incentive Application
Page 8</firstFooter>
  </headerFooter>
  <drawing r:id="rId3"/>
</worksheet>
</file>

<file path=xl/worksheets/sheet8.xml><?xml version="1.0" encoding="utf-8"?>
<worksheet xmlns="http://schemas.openxmlformats.org/spreadsheetml/2006/main" xmlns:r="http://schemas.openxmlformats.org/officeDocument/2006/relationships">
  <dimension ref="A1:K52"/>
  <sheetViews>
    <sheetView showGridLines="0" view="pageLayout" topLeftCell="A2" zoomScaleNormal="100" zoomScaleSheetLayoutView="100" workbookViewId="0">
      <selection activeCell="A18" sqref="A18:I18"/>
    </sheetView>
  </sheetViews>
  <sheetFormatPr defaultColWidth="10.7109375" defaultRowHeight="12.75"/>
  <cols>
    <col min="1" max="1" width="4.85546875" style="39" customWidth="1"/>
    <col min="2" max="11" width="9.7109375" style="39" customWidth="1"/>
    <col min="12" max="16384" width="10.7109375" style="39"/>
  </cols>
  <sheetData>
    <row r="1" spans="1:11" ht="42.75" customHeight="1">
      <c r="A1" s="40"/>
      <c r="B1" s="40"/>
      <c r="C1" s="40"/>
      <c r="D1" s="40"/>
      <c r="E1" s="40"/>
      <c r="F1" s="40"/>
    </row>
    <row r="2" spans="1:11" ht="16.5" customHeight="1">
      <c r="A2" s="485"/>
      <c r="B2" s="486"/>
      <c r="C2" s="486"/>
      <c r="D2" s="486"/>
      <c r="E2" s="486"/>
      <c r="F2" s="486"/>
    </row>
    <row r="3" spans="1:11" ht="16.5" customHeight="1">
      <c r="A3" s="51"/>
      <c r="B3" s="40"/>
      <c r="C3" s="40"/>
      <c r="D3" s="40"/>
      <c r="E3" s="40"/>
      <c r="F3" s="40"/>
    </row>
    <row r="4" spans="1:11" ht="4.5" customHeight="1">
      <c r="A4" s="42"/>
      <c r="B4" s="40"/>
      <c r="C4" s="40"/>
      <c r="D4" s="40"/>
      <c r="E4" s="40"/>
      <c r="F4" s="40"/>
      <c r="G4" s="40"/>
      <c r="H4" s="40"/>
      <c r="I4" s="40"/>
    </row>
    <row r="5" spans="1:11" ht="18.75" customHeight="1">
      <c r="A5" s="488" t="s">
        <v>154</v>
      </c>
      <c r="B5" s="488"/>
      <c r="C5" s="488"/>
      <c r="D5" s="488"/>
      <c r="E5" s="488"/>
      <c r="F5" s="488"/>
      <c r="G5" s="488"/>
      <c r="H5" s="488"/>
      <c r="I5" s="488"/>
      <c r="J5" s="488"/>
      <c r="K5" s="488"/>
    </row>
    <row r="6" spans="1:11" ht="4.5" customHeight="1">
      <c r="A6" s="199"/>
      <c r="B6" s="199"/>
      <c r="C6" s="199"/>
      <c r="D6" s="199"/>
      <c r="E6" s="199"/>
      <c r="F6" s="199"/>
      <c r="G6" s="199"/>
      <c r="H6" s="199"/>
      <c r="I6" s="199"/>
      <c r="J6" s="199"/>
      <c r="K6" s="199"/>
    </row>
    <row r="7" spans="1:11" s="46" customFormat="1" ht="11.25" customHeight="1">
      <c r="A7" s="490" t="s">
        <v>273</v>
      </c>
      <c r="B7" s="490"/>
      <c r="C7" s="490"/>
      <c r="D7" s="490"/>
      <c r="E7" s="490"/>
      <c r="F7" s="490"/>
      <c r="G7" s="490"/>
      <c r="H7" s="490"/>
      <c r="I7" s="490"/>
      <c r="J7" s="490"/>
      <c r="K7" s="490"/>
    </row>
    <row r="8" spans="1:11" s="46" customFormat="1" ht="11.25" customHeight="1">
      <c r="A8" s="484" t="s">
        <v>274</v>
      </c>
      <c r="B8" s="484"/>
      <c r="C8" s="484"/>
      <c r="D8" s="484"/>
      <c r="E8" s="484"/>
      <c r="F8" s="484"/>
      <c r="G8" s="484"/>
      <c r="H8" s="484"/>
      <c r="I8" s="484"/>
      <c r="J8" s="220"/>
      <c r="K8" s="220"/>
    </row>
    <row r="9" spans="1:11" s="46" customFormat="1" ht="11.25" customHeight="1">
      <c r="A9" s="489" t="s">
        <v>275</v>
      </c>
      <c r="B9" s="489"/>
      <c r="C9" s="489"/>
      <c r="D9" s="489"/>
      <c r="E9" s="489"/>
      <c r="F9" s="489"/>
      <c r="G9" s="489"/>
      <c r="H9" s="489"/>
      <c r="I9" s="489"/>
      <c r="J9" s="489"/>
      <c r="K9" s="489"/>
    </row>
    <row r="10" spans="1:11" s="46" customFormat="1" ht="11.25" customHeight="1">
      <c r="A10" s="484" t="s">
        <v>276</v>
      </c>
      <c r="B10" s="484"/>
      <c r="C10" s="484"/>
      <c r="D10" s="484"/>
      <c r="E10" s="484"/>
      <c r="F10" s="484"/>
      <c r="G10" s="484"/>
      <c r="H10" s="484"/>
      <c r="I10" s="484"/>
      <c r="J10" s="220"/>
      <c r="K10" s="220"/>
    </row>
    <row r="11" spans="1:11" s="46" customFormat="1" ht="20.25" customHeight="1">
      <c r="A11" s="489" t="s">
        <v>277</v>
      </c>
      <c r="B11" s="489"/>
      <c r="C11" s="489"/>
      <c r="D11" s="489"/>
      <c r="E11" s="489"/>
      <c r="F11" s="489"/>
      <c r="G11" s="489"/>
      <c r="H11" s="489"/>
      <c r="I11" s="489"/>
      <c r="J11" s="489"/>
      <c r="K11" s="489"/>
    </row>
    <row r="12" spans="1:11" s="46" customFormat="1" ht="11.25" customHeight="1">
      <c r="A12" s="484" t="s">
        <v>38</v>
      </c>
      <c r="B12" s="484"/>
      <c r="C12" s="484"/>
      <c r="D12" s="484"/>
      <c r="E12" s="484"/>
      <c r="F12" s="484"/>
      <c r="G12" s="484"/>
      <c r="H12" s="484"/>
      <c r="I12" s="484"/>
      <c r="J12" s="220"/>
      <c r="K12" s="220"/>
    </row>
    <row r="13" spans="1:11" s="46" customFormat="1" ht="11.25" customHeight="1">
      <c r="A13" s="487" t="s">
        <v>153</v>
      </c>
      <c r="B13" s="487"/>
      <c r="C13" s="487"/>
      <c r="D13" s="487"/>
      <c r="E13" s="487"/>
      <c r="F13" s="487"/>
      <c r="G13" s="487"/>
      <c r="H13" s="487"/>
      <c r="I13" s="487"/>
      <c r="J13" s="487"/>
      <c r="K13" s="487"/>
    </row>
    <row r="14" spans="1:11" s="46" customFormat="1" ht="6" customHeight="1">
      <c r="A14" s="221"/>
      <c r="B14" s="221"/>
      <c r="C14" s="221"/>
      <c r="D14" s="221"/>
      <c r="E14" s="221"/>
      <c r="F14" s="221"/>
      <c r="G14" s="221"/>
      <c r="H14" s="221"/>
      <c r="I14" s="221"/>
      <c r="J14" s="221"/>
      <c r="K14" s="221"/>
    </row>
    <row r="15" spans="1:11" s="46" customFormat="1" ht="11.25" customHeight="1">
      <c r="A15" s="490" t="s">
        <v>221</v>
      </c>
      <c r="B15" s="490"/>
      <c r="C15" s="490"/>
      <c r="D15" s="490"/>
      <c r="E15" s="490"/>
      <c r="F15" s="490"/>
      <c r="G15" s="490"/>
      <c r="H15" s="490"/>
      <c r="I15" s="490"/>
      <c r="J15" s="490"/>
      <c r="K15" s="490"/>
    </row>
    <row r="16" spans="1:11" s="46" customFormat="1" ht="11.25" customHeight="1">
      <c r="A16" s="483" t="s">
        <v>431</v>
      </c>
      <c r="B16" s="483"/>
      <c r="C16" s="483"/>
      <c r="D16" s="483"/>
      <c r="E16" s="483"/>
      <c r="F16" s="483"/>
      <c r="G16" s="483"/>
      <c r="H16" s="483"/>
      <c r="I16" s="483"/>
      <c r="J16" s="483"/>
      <c r="K16" s="483"/>
    </row>
    <row r="17" spans="1:11" s="46" customFormat="1" ht="11.25" customHeight="1">
      <c r="A17" s="483" t="s">
        <v>432</v>
      </c>
      <c r="B17" s="483"/>
      <c r="C17" s="483"/>
      <c r="D17" s="483"/>
      <c r="E17" s="483"/>
      <c r="F17" s="483"/>
      <c r="G17" s="483"/>
      <c r="H17" s="483"/>
      <c r="I17" s="483"/>
      <c r="J17" s="483"/>
      <c r="K17" s="483"/>
    </row>
    <row r="18" spans="1:11" ht="11.25" customHeight="1">
      <c r="A18" s="484" t="s">
        <v>142</v>
      </c>
      <c r="B18" s="484"/>
      <c r="C18" s="484"/>
      <c r="D18" s="484"/>
      <c r="E18" s="484"/>
      <c r="F18" s="484"/>
      <c r="G18" s="484"/>
      <c r="H18" s="484"/>
      <c r="I18" s="484"/>
      <c r="J18" s="220"/>
      <c r="K18" s="220"/>
    </row>
    <row r="19" spans="1:11" s="45" customFormat="1" ht="11.25" customHeight="1">
      <c r="A19" s="487" t="s">
        <v>427</v>
      </c>
      <c r="B19" s="487"/>
      <c r="C19" s="487"/>
      <c r="D19" s="487"/>
      <c r="E19" s="487"/>
      <c r="F19" s="487"/>
      <c r="G19" s="487"/>
      <c r="H19" s="487"/>
      <c r="I19" s="487"/>
      <c r="J19" s="487"/>
      <c r="K19" s="487"/>
    </row>
    <row r="20" spans="1:11" ht="11.25" customHeight="1">
      <c r="A20" s="484" t="s">
        <v>335</v>
      </c>
      <c r="B20" s="484"/>
      <c r="C20" s="484"/>
      <c r="D20" s="484"/>
      <c r="E20" s="484"/>
      <c r="F20" s="484"/>
      <c r="G20" s="484"/>
      <c r="H20" s="484"/>
      <c r="I20" s="484"/>
      <c r="J20" s="220"/>
      <c r="K20" s="220"/>
    </row>
    <row r="21" spans="1:11" ht="11.25" customHeight="1">
      <c r="A21" s="487" t="s">
        <v>428</v>
      </c>
      <c r="B21" s="487"/>
      <c r="C21" s="487"/>
      <c r="D21" s="487"/>
      <c r="E21" s="487"/>
      <c r="F21" s="487"/>
      <c r="G21" s="487"/>
      <c r="H21" s="487"/>
      <c r="I21" s="487"/>
      <c r="J21" s="487"/>
      <c r="K21" s="487"/>
    </row>
    <row r="22" spans="1:11" ht="11.25" customHeight="1">
      <c r="A22" s="484" t="s">
        <v>143</v>
      </c>
      <c r="B22" s="484"/>
      <c r="C22" s="484"/>
      <c r="D22" s="484"/>
      <c r="E22" s="484"/>
      <c r="F22" s="484"/>
      <c r="G22" s="484"/>
      <c r="H22" s="484"/>
      <c r="I22" s="484"/>
      <c r="J22" s="220"/>
      <c r="K22" s="220"/>
    </row>
    <row r="23" spans="1:11" ht="11.25" customHeight="1">
      <c r="A23" s="487" t="s">
        <v>429</v>
      </c>
      <c r="B23" s="487"/>
      <c r="C23" s="487"/>
      <c r="D23" s="487"/>
      <c r="E23" s="487"/>
      <c r="F23" s="487"/>
      <c r="G23" s="487"/>
      <c r="H23" s="487"/>
      <c r="I23" s="487"/>
      <c r="J23" s="487"/>
      <c r="K23" s="487"/>
    </row>
    <row r="24" spans="1:11" ht="11.25" customHeight="1">
      <c r="A24" s="484" t="s">
        <v>144</v>
      </c>
      <c r="B24" s="484"/>
      <c r="C24" s="484"/>
      <c r="D24" s="484"/>
      <c r="E24" s="484"/>
      <c r="F24" s="484"/>
      <c r="G24" s="484"/>
      <c r="H24" s="484"/>
      <c r="I24" s="484"/>
      <c r="J24" s="220"/>
      <c r="K24" s="220"/>
    </row>
    <row r="25" spans="1:11" ht="11.25" customHeight="1">
      <c r="A25" s="487" t="s">
        <v>430</v>
      </c>
      <c r="B25" s="487"/>
      <c r="C25" s="487"/>
      <c r="D25" s="487"/>
      <c r="E25" s="487"/>
      <c r="F25" s="487"/>
      <c r="G25" s="487"/>
      <c r="H25" s="487"/>
      <c r="I25" s="487"/>
      <c r="J25" s="487"/>
      <c r="K25" s="487"/>
    </row>
    <row r="26" spans="1:11" ht="11.25" customHeight="1">
      <c r="A26" s="484" t="s">
        <v>145</v>
      </c>
      <c r="B26" s="484"/>
      <c r="C26" s="484"/>
      <c r="D26" s="484"/>
      <c r="E26" s="484"/>
      <c r="F26" s="484"/>
      <c r="G26" s="484"/>
      <c r="H26" s="484"/>
      <c r="I26" s="484"/>
      <c r="J26" s="220"/>
      <c r="K26" s="220"/>
    </row>
    <row r="27" spans="1:11" ht="21.75" customHeight="1">
      <c r="A27" s="487" t="s">
        <v>336</v>
      </c>
      <c r="B27" s="487"/>
      <c r="C27" s="487"/>
      <c r="D27" s="487"/>
      <c r="E27" s="487"/>
      <c r="F27" s="487"/>
      <c r="G27" s="487"/>
      <c r="H27" s="487"/>
      <c r="I27" s="487"/>
      <c r="J27" s="487"/>
      <c r="K27" s="487"/>
    </row>
    <row r="28" spans="1:11" ht="4.5" customHeight="1">
      <c r="A28" s="201"/>
      <c r="B28" s="201"/>
      <c r="C28" s="201"/>
      <c r="D28" s="201"/>
      <c r="E28" s="201"/>
      <c r="F28" s="201"/>
      <c r="G28" s="201"/>
      <c r="H28" s="201"/>
      <c r="I28" s="201"/>
      <c r="J28" s="201"/>
      <c r="K28" s="201"/>
    </row>
    <row r="29" spans="1:11" ht="11.25" customHeight="1">
      <c r="A29" s="490" t="s">
        <v>278</v>
      </c>
      <c r="B29" s="490"/>
      <c r="C29" s="490"/>
      <c r="D29" s="490"/>
      <c r="E29" s="490"/>
      <c r="F29" s="490"/>
      <c r="G29" s="490"/>
      <c r="H29" s="490"/>
      <c r="I29" s="490"/>
      <c r="J29" s="490"/>
      <c r="K29" s="490"/>
    </row>
    <row r="30" spans="1:11" ht="47.25" customHeight="1">
      <c r="A30" s="487" t="s">
        <v>279</v>
      </c>
      <c r="B30" s="487"/>
      <c r="C30" s="487"/>
      <c r="D30" s="487"/>
      <c r="E30" s="487"/>
      <c r="F30" s="487"/>
      <c r="G30" s="487"/>
      <c r="H30" s="487"/>
      <c r="I30" s="487"/>
      <c r="J30" s="487"/>
      <c r="K30" s="487"/>
    </row>
    <row r="31" spans="1:11" ht="4.5" customHeight="1">
      <c r="A31" s="221"/>
      <c r="B31" s="221"/>
      <c r="C31" s="221"/>
      <c r="D31" s="221"/>
      <c r="E31" s="221"/>
      <c r="F31" s="221"/>
      <c r="G31" s="221"/>
      <c r="H31" s="221"/>
      <c r="I31" s="221"/>
      <c r="J31" s="221"/>
      <c r="K31" s="221"/>
    </row>
    <row r="32" spans="1:11" ht="11.25" customHeight="1">
      <c r="A32" s="490" t="s">
        <v>152</v>
      </c>
      <c r="B32" s="490"/>
      <c r="C32" s="490"/>
      <c r="D32" s="490"/>
      <c r="E32" s="490"/>
      <c r="F32" s="490"/>
      <c r="G32" s="490"/>
      <c r="H32" s="490"/>
      <c r="I32" s="490"/>
      <c r="J32" s="490"/>
      <c r="K32" s="490"/>
    </row>
    <row r="33" spans="1:11" ht="11.25" customHeight="1">
      <c r="A33" s="222" t="s">
        <v>146</v>
      </c>
      <c r="B33" s="223"/>
      <c r="C33" s="223"/>
      <c r="D33" s="223"/>
      <c r="E33" s="223"/>
      <c r="F33" s="223"/>
      <c r="G33" s="223"/>
      <c r="H33" s="223"/>
      <c r="I33" s="223"/>
      <c r="J33" s="220"/>
      <c r="K33" s="220"/>
    </row>
    <row r="34" spans="1:11" ht="27" customHeight="1">
      <c r="A34" s="487" t="s">
        <v>147</v>
      </c>
      <c r="B34" s="487"/>
      <c r="C34" s="487"/>
      <c r="D34" s="487"/>
      <c r="E34" s="487"/>
      <c r="F34" s="487"/>
      <c r="G34" s="487"/>
      <c r="H34" s="487"/>
      <c r="I34" s="487"/>
      <c r="J34" s="487"/>
      <c r="K34" s="487"/>
    </row>
    <row r="35" spans="1:11" ht="11.25" customHeight="1">
      <c r="A35" s="222" t="s">
        <v>148</v>
      </c>
      <c r="B35" s="224"/>
      <c r="C35" s="224"/>
      <c r="D35" s="224"/>
      <c r="E35" s="224"/>
      <c r="F35" s="224"/>
      <c r="G35" s="224"/>
      <c r="H35" s="224"/>
      <c r="I35" s="224"/>
      <c r="J35" s="220"/>
      <c r="K35" s="220"/>
    </row>
    <row r="36" spans="1:11" ht="48.75" customHeight="1">
      <c r="A36" s="487" t="s">
        <v>280</v>
      </c>
      <c r="B36" s="487"/>
      <c r="C36" s="487"/>
      <c r="D36" s="487"/>
      <c r="E36" s="487"/>
      <c r="F36" s="487"/>
      <c r="G36" s="487"/>
      <c r="H36" s="487"/>
      <c r="I36" s="487"/>
      <c r="J36" s="487"/>
      <c r="K36" s="487"/>
    </row>
    <row r="37" spans="1:11" ht="11.25" customHeight="1">
      <c r="A37" s="222" t="s">
        <v>46</v>
      </c>
      <c r="B37" s="224"/>
      <c r="C37" s="224"/>
      <c r="D37" s="224"/>
      <c r="E37" s="224"/>
      <c r="F37" s="224"/>
      <c r="G37" s="224"/>
      <c r="H37" s="224"/>
      <c r="I37" s="224"/>
      <c r="J37" s="220"/>
      <c r="K37" s="220"/>
    </row>
    <row r="38" spans="1:11" ht="39" customHeight="1">
      <c r="A38" s="487" t="s">
        <v>281</v>
      </c>
      <c r="B38" s="487"/>
      <c r="C38" s="487"/>
      <c r="D38" s="487"/>
      <c r="E38" s="487"/>
      <c r="F38" s="487"/>
      <c r="G38" s="487"/>
      <c r="H38" s="487"/>
      <c r="I38" s="487"/>
      <c r="J38" s="487"/>
      <c r="K38" s="487"/>
    </row>
    <row r="39" spans="1:11" ht="4.5" customHeight="1">
      <c r="A39" s="221"/>
      <c r="B39" s="221"/>
      <c r="C39" s="221"/>
      <c r="D39" s="221"/>
      <c r="E39" s="221"/>
      <c r="F39" s="221"/>
      <c r="G39" s="221"/>
      <c r="H39" s="221"/>
      <c r="I39" s="221"/>
      <c r="J39" s="221"/>
      <c r="K39" s="221"/>
    </row>
    <row r="40" spans="1:11" ht="11.25" customHeight="1">
      <c r="A40" s="490" t="s">
        <v>282</v>
      </c>
      <c r="B40" s="490"/>
      <c r="C40" s="490"/>
      <c r="D40" s="490"/>
      <c r="E40" s="490"/>
      <c r="F40" s="490"/>
      <c r="G40" s="490"/>
      <c r="H40" s="490"/>
      <c r="I40" s="490"/>
      <c r="J40" s="490"/>
      <c r="K40" s="490"/>
    </row>
    <row r="41" spans="1:11" ht="11.25" customHeight="1">
      <c r="A41" s="222" t="s">
        <v>149</v>
      </c>
      <c r="B41" s="223"/>
      <c r="C41" s="223"/>
      <c r="D41" s="223"/>
      <c r="E41" s="223"/>
      <c r="F41" s="223"/>
      <c r="G41" s="223"/>
      <c r="H41" s="223"/>
      <c r="I41" s="223"/>
      <c r="J41" s="220"/>
      <c r="K41" s="220"/>
    </row>
    <row r="42" spans="1:11" ht="31.5" customHeight="1">
      <c r="A42" s="487" t="s">
        <v>283</v>
      </c>
      <c r="B42" s="487"/>
      <c r="C42" s="487"/>
      <c r="D42" s="487"/>
      <c r="E42" s="487"/>
      <c r="F42" s="487"/>
      <c r="G42" s="487"/>
      <c r="H42" s="487"/>
      <c r="I42" s="487"/>
      <c r="J42" s="487"/>
      <c r="K42" s="487"/>
    </row>
    <row r="43" spans="1:11" ht="11.25" customHeight="1">
      <c r="A43" s="222" t="s">
        <v>150</v>
      </c>
      <c r="B43" s="223"/>
      <c r="C43" s="223"/>
      <c r="D43" s="223"/>
      <c r="E43" s="223"/>
      <c r="F43" s="223"/>
      <c r="G43" s="223"/>
      <c r="H43" s="223"/>
      <c r="I43" s="223"/>
      <c r="J43" s="220"/>
      <c r="K43" s="220"/>
    </row>
    <row r="44" spans="1:11" ht="30.75" customHeight="1">
      <c r="A44" s="487" t="s">
        <v>284</v>
      </c>
      <c r="B44" s="487"/>
      <c r="C44" s="487"/>
      <c r="D44" s="487"/>
      <c r="E44" s="487"/>
      <c r="F44" s="487"/>
      <c r="G44" s="487"/>
      <c r="H44" s="487"/>
      <c r="I44" s="487"/>
      <c r="J44" s="487"/>
      <c r="K44" s="487"/>
    </row>
    <row r="45" spans="1:11" ht="11.25" customHeight="1">
      <c r="A45" s="222" t="s">
        <v>151</v>
      </c>
      <c r="B45" s="223"/>
      <c r="C45" s="223"/>
      <c r="D45" s="223"/>
      <c r="E45" s="223"/>
      <c r="F45" s="223"/>
      <c r="G45" s="223"/>
      <c r="H45" s="223"/>
      <c r="I45" s="223"/>
      <c r="J45" s="220"/>
      <c r="K45" s="220"/>
    </row>
    <row r="46" spans="1:11" ht="42.75" customHeight="1">
      <c r="A46" s="487" t="s">
        <v>362</v>
      </c>
      <c r="B46" s="487"/>
      <c r="C46" s="487"/>
      <c r="D46" s="487"/>
      <c r="E46" s="487"/>
      <c r="F46" s="487"/>
      <c r="G46" s="487"/>
      <c r="H46" s="487"/>
      <c r="I46" s="487"/>
      <c r="J46" s="487"/>
      <c r="K46" s="487"/>
    </row>
    <row r="47" spans="1:11" ht="18.75" customHeight="1">
      <c r="A47" s="68"/>
      <c r="B47" s="68"/>
      <c r="C47" s="68"/>
      <c r="D47" s="68"/>
      <c r="E47" s="68"/>
      <c r="F47" s="68"/>
      <c r="G47" s="68"/>
      <c r="H47" s="68"/>
      <c r="I47" s="68"/>
      <c r="J47" s="68"/>
      <c r="K47" s="68"/>
    </row>
    <row r="48" spans="1:11" ht="18.75" customHeight="1">
      <c r="A48" s="68"/>
      <c r="B48" s="68"/>
      <c r="C48" s="68"/>
      <c r="D48" s="68"/>
      <c r="E48" s="68"/>
      <c r="F48" s="68"/>
      <c r="G48" s="68"/>
      <c r="H48" s="68"/>
      <c r="I48" s="68"/>
      <c r="J48" s="68"/>
      <c r="K48" s="68"/>
    </row>
    <row r="49" ht="18.75" customHeight="1"/>
    <row r="50" ht="18.75" customHeight="1"/>
    <row r="51" ht="18.75" customHeight="1"/>
    <row r="52" ht="18.75" customHeight="1"/>
  </sheetData>
  <sheetProtection password="E9C9" sheet="1" objects="1" scenarios="1" selectLockedCells="1"/>
  <mergeCells count="33">
    <mergeCell ref="A42:K42"/>
    <mergeCell ref="A44:K44"/>
    <mergeCell ref="A46:K46"/>
    <mergeCell ref="A7:K7"/>
    <mergeCell ref="A15:K15"/>
    <mergeCell ref="A29:K29"/>
    <mergeCell ref="A32:K32"/>
    <mergeCell ref="A40:K40"/>
    <mergeCell ref="A25:K25"/>
    <mergeCell ref="A27:K27"/>
    <mergeCell ref="A30:K30"/>
    <mergeCell ref="A34:K34"/>
    <mergeCell ref="A36:K36"/>
    <mergeCell ref="A38:K38"/>
    <mergeCell ref="A21:K21"/>
    <mergeCell ref="A2:B2"/>
    <mergeCell ref="C2:F2"/>
    <mergeCell ref="A22:I22"/>
    <mergeCell ref="A23:K23"/>
    <mergeCell ref="A8:I8"/>
    <mergeCell ref="A10:I10"/>
    <mergeCell ref="A12:I12"/>
    <mergeCell ref="A5:K5"/>
    <mergeCell ref="A9:K9"/>
    <mergeCell ref="A11:K11"/>
    <mergeCell ref="A13:K13"/>
    <mergeCell ref="A19:K19"/>
    <mergeCell ref="A17:K17"/>
    <mergeCell ref="A16:K16"/>
    <mergeCell ref="A20:I20"/>
    <mergeCell ref="A24:I24"/>
    <mergeCell ref="A26:I26"/>
    <mergeCell ref="A18:I18"/>
  </mergeCells>
  <printOptions horizontalCentered="1"/>
  <pageMargins left="0.25" right="0.25" top="0.25" bottom="0.5" header="0.3" footer="0.3"/>
  <pageSetup orientation="portrait" r:id="rId1"/>
  <headerFooter differentFirst="1">
    <oddFooter>&amp;L&amp;"Arial Narrow,Regular"TC Light and Power ENERGY SMART Program
2012 Program&amp;R&amp;"Arial Narrow,Regular"Commercial &amp; Industrial Incentive Application 2012
Page &amp;P</oddFooter>
    <firstFooter>&amp;L&amp;"Arial Narrow,Regular"TC Light and Power ENERGY SMART Program
2012 Program&amp;R&amp;"Arial Narrow,Regular"Commercial &amp; Industrial Incentive Application 2012
Page 8</firstFooter>
  </headerFooter>
  <drawing r:id="rId2"/>
</worksheet>
</file>

<file path=xl/worksheets/sheet9.xml><?xml version="1.0" encoding="utf-8"?>
<worksheet xmlns="http://schemas.openxmlformats.org/spreadsheetml/2006/main" xmlns:r="http://schemas.openxmlformats.org/officeDocument/2006/relationships">
  <dimension ref="A1:K33"/>
  <sheetViews>
    <sheetView showGridLines="0" view="pageLayout" topLeftCell="A18" zoomScaleNormal="100" zoomScaleSheetLayoutView="100" workbookViewId="0">
      <selection activeCell="L22" sqref="L22"/>
    </sheetView>
  </sheetViews>
  <sheetFormatPr defaultColWidth="10.7109375" defaultRowHeight="12.75"/>
  <cols>
    <col min="1" max="1" width="4.85546875" style="39" customWidth="1"/>
    <col min="2" max="11" width="9.85546875" style="39" customWidth="1"/>
    <col min="12" max="16384" width="10.7109375" style="39"/>
  </cols>
  <sheetData>
    <row r="1" spans="1:11" ht="42.75" customHeight="1">
      <c r="A1" s="41"/>
      <c r="B1" s="41"/>
      <c r="C1" s="41"/>
      <c r="D1" s="41"/>
      <c r="E1" s="41"/>
      <c r="F1" s="41"/>
    </row>
    <row r="2" spans="1:11" ht="16.5" customHeight="1">
      <c r="A2" s="485"/>
      <c r="B2" s="486"/>
      <c r="C2" s="486"/>
      <c r="D2" s="486"/>
      <c r="E2" s="486"/>
      <c r="F2" s="486"/>
    </row>
    <row r="3" spans="1:11" ht="16.5" customHeight="1">
      <c r="A3" s="51"/>
      <c r="B3" s="41"/>
      <c r="C3" s="41"/>
      <c r="D3" s="41"/>
      <c r="E3" s="41"/>
      <c r="F3" s="41"/>
    </row>
    <row r="4" spans="1:11" ht="15" customHeight="1">
      <c r="A4" s="42"/>
      <c r="B4" s="41"/>
      <c r="C4" s="41"/>
      <c r="D4" s="41"/>
      <c r="E4" s="41"/>
      <c r="F4" s="41"/>
      <c r="G4" s="41"/>
      <c r="H4" s="41"/>
      <c r="I4" s="41"/>
    </row>
    <row r="5" spans="1:11" ht="5.25" customHeight="1">
      <c r="A5" s="499"/>
      <c r="B5" s="499"/>
      <c r="C5" s="499"/>
      <c r="D5" s="499"/>
      <c r="E5" s="499"/>
      <c r="F5" s="499"/>
      <c r="G5" s="499"/>
      <c r="H5" s="499"/>
      <c r="I5" s="499"/>
    </row>
    <row r="6" spans="1:11" ht="18.75" customHeight="1">
      <c r="A6" s="488" t="s">
        <v>161</v>
      </c>
      <c r="B6" s="488"/>
      <c r="C6" s="488"/>
      <c r="D6" s="488"/>
      <c r="E6" s="488"/>
      <c r="F6" s="488"/>
      <c r="G6" s="488"/>
      <c r="H6" s="488"/>
      <c r="I6" s="488"/>
      <c r="J6" s="488"/>
      <c r="K6" s="488"/>
    </row>
    <row r="7" spans="1:11" ht="4.5" customHeight="1">
      <c r="A7" s="199"/>
      <c r="B7" s="199"/>
      <c r="C7" s="199"/>
      <c r="D7" s="199"/>
      <c r="E7" s="199"/>
      <c r="F7" s="199"/>
      <c r="G7" s="199"/>
      <c r="H7" s="199"/>
      <c r="I7" s="199"/>
      <c r="J7" s="199"/>
      <c r="K7" s="199"/>
    </row>
    <row r="8" spans="1:11" s="46" customFormat="1" ht="13.5">
      <c r="A8" s="493" t="s">
        <v>352</v>
      </c>
      <c r="B8" s="493"/>
      <c r="C8" s="493"/>
      <c r="D8" s="493"/>
      <c r="E8" s="493"/>
      <c r="F8" s="493"/>
      <c r="G8" s="493"/>
      <c r="H8" s="493"/>
      <c r="I8" s="493"/>
      <c r="J8" s="493"/>
      <c r="K8" s="493"/>
    </row>
    <row r="9" spans="1:11" s="46" customFormat="1" ht="69" customHeight="1">
      <c r="A9" s="494" t="s">
        <v>399</v>
      </c>
      <c r="B9" s="494"/>
      <c r="C9" s="494"/>
      <c r="D9" s="494"/>
      <c r="E9" s="494"/>
      <c r="F9" s="494"/>
      <c r="G9" s="494"/>
      <c r="H9" s="494"/>
      <c r="I9" s="494"/>
      <c r="J9" s="494"/>
      <c r="K9" s="494"/>
    </row>
    <row r="10" spans="1:11" s="46" customFormat="1" ht="5.25" customHeight="1">
      <c r="A10" s="225"/>
      <c r="B10" s="225"/>
      <c r="C10" s="225"/>
      <c r="D10" s="225"/>
      <c r="E10" s="225"/>
      <c r="F10" s="225"/>
      <c r="G10" s="225"/>
      <c r="H10" s="225"/>
      <c r="I10" s="225"/>
      <c r="J10" s="225"/>
      <c r="K10" s="225"/>
    </row>
    <row r="11" spans="1:11" s="46" customFormat="1" ht="13.5">
      <c r="A11" s="493" t="s">
        <v>353</v>
      </c>
      <c r="B11" s="493"/>
      <c r="C11" s="493"/>
      <c r="D11" s="493"/>
      <c r="E11" s="493"/>
      <c r="F11" s="493"/>
      <c r="G11" s="493"/>
      <c r="H11" s="493"/>
      <c r="I11" s="493"/>
      <c r="J11" s="493"/>
      <c r="K11" s="493"/>
    </row>
    <row r="12" spans="1:11" ht="62.25" customHeight="1">
      <c r="A12" s="498" t="s">
        <v>400</v>
      </c>
      <c r="B12" s="498"/>
      <c r="C12" s="498"/>
      <c r="D12" s="498"/>
      <c r="E12" s="498"/>
      <c r="F12" s="498"/>
      <c r="G12" s="498"/>
      <c r="H12" s="498"/>
      <c r="I12" s="498"/>
      <c r="J12" s="498"/>
      <c r="K12" s="498"/>
    </row>
    <row r="13" spans="1:11" ht="5.25" customHeight="1">
      <c r="A13" s="225"/>
      <c r="B13" s="225"/>
      <c r="C13" s="225"/>
      <c r="D13" s="225"/>
      <c r="E13" s="225"/>
      <c r="F13" s="225"/>
      <c r="G13" s="225"/>
      <c r="H13" s="225"/>
      <c r="I13" s="225"/>
      <c r="J13" s="225"/>
      <c r="K13" s="225"/>
    </row>
    <row r="14" spans="1:11" ht="13.5">
      <c r="A14" s="493" t="s">
        <v>354</v>
      </c>
      <c r="B14" s="493"/>
      <c r="C14" s="493"/>
      <c r="D14" s="493"/>
      <c r="E14" s="493"/>
      <c r="F14" s="493"/>
      <c r="G14" s="493"/>
      <c r="H14" s="493"/>
      <c r="I14" s="493"/>
      <c r="J14" s="493"/>
      <c r="K14" s="493"/>
    </row>
    <row r="15" spans="1:11" ht="39" customHeight="1">
      <c r="A15" s="492" t="s">
        <v>155</v>
      </c>
      <c r="B15" s="492"/>
      <c r="C15" s="492"/>
      <c r="D15" s="492"/>
      <c r="E15" s="492"/>
      <c r="F15" s="492"/>
      <c r="G15" s="492"/>
      <c r="H15" s="492"/>
      <c r="I15" s="492"/>
      <c r="J15" s="492"/>
      <c r="K15" s="492"/>
    </row>
    <row r="16" spans="1:11" ht="5.25" customHeight="1">
      <c r="A16" s="225"/>
      <c r="B16" s="225"/>
      <c r="C16" s="225"/>
      <c r="D16" s="225"/>
      <c r="E16" s="225"/>
      <c r="F16" s="225"/>
      <c r="G16" s="225"/>
      <c r="H16" s="225"/>
      <c r="I16" s="225"/>
      <c r="J16" s="225"/>
      <c r="K16" s="225"/>
    </row>
    <row r="17" spans="1:11" ht="11.25" customHeight="1">
      <c r="A17" s="493" t="s">
        <v>355</v>
      </c>
      <c r="B17" s="493"/>
      <c r="C17" s="493"/>
      <c r="D17" s="493"/>
      <c r="E17" s="493"/>
      <c r="F17" s="493"/>
      <c r="G17" s="493"/>
      <c r="H17" s="493"/>
      <c r="I17" s="493"/>
      <c r="J17" s="493"/>
      <c r="K17" s="493"/>
    </row>
    <row r="18" spans="1:11" ht="11.25" customHeight="1">
      <c r="A18" s="495" t="s">
        <v>156</v>
      </c>
      <c r="B18" s="495"/>
      <c r="C18" s="495"/>
      <c r="D18" s="495"/>
      <c r="E18" s="495"/>
      <c r="F18" s="495"/>
      <c r="G18" s="495"/>
      <c r="H18" s="495"/>
      <c r="I18" s="495"/>
      <c r="J18" s="495"/>
      <c r="K18" s="495"/>
    </row>
    <row r="19" spans="1:11" ht="39" customHeight="1">
      <c r="A19" s="492" t="s">
        <v>157</v>
      </c>
      <c r="B19" s="492"/>
      <c r="C19" s="492"/>
      <c r="D19" s="492"/>
      <c r="E19" s="492"/>
      <c r="F19" s="492"/>
      <c r="G19" s="492"/>
      <c r="H19" s="492"/>
      <c r="I19" s="492"/>
      <c r="J19" s="492"/>
      <c r="K19" s="492"/>
    </row>
    <row r="20" spans="1:11" ht="11.25" customHeight="1">
      <c r="A20" s="495" t="s">
        <v>84</v>
      </c>
      <c r="B20" s="495"/>
      <c r="C20" s="495"/>
      <c r="D20" s="495"/>
      <c r="E20" s="495"/>
      <c r="F20" s="495"/>
      <c r="G20" s="495"/>
      <c r="H20" s="495"/>
      <c r="I20" s="495"/>
      <c r="J20" s="495"/>
      <c r="K20" s="495"/>
    </row>
    <row r="21" spans="1:11" ht="64.5" customHeight="1">
      <c r="A21" s="492" t="s">
        <v>285</v>
      </c>
      <c r="B21" s="492"/>
      <c r="C21" s="492"/>
      <c r="D21" s="492"/>
      <c r="E21" s="492"/>
      <c r="F21" s="492"/>
      <c r="G21" s="492"/>
      <c r="H21" s="492"/>
      <c r="I21" s="492"/>
      <c r="J21" s="492"/>
      <c r="K21" s="492"/>
    </row>
    <row r="22" spans="1:11" ht="11.25" customHeight="1">
      <c r="A22" s="496" t="s">
        <v>158</v>
      </c>
      <c r="B22" s="496"/>
      <c r="C22" s="496"/>
      <c r="D22" s="496"/>
      <c r="E22" s="496"/>
      <c r="F22" s="496"/>
      <c r="G22" s="496"/>
      <c r="H22" s="496"/>
      <c r="I22" s="496"/>
      <c r="J22" s="496"/>
      <c r="K22" s="496"/>
    </row>
    <row r="23" spans="1:11" ht="27" customHeight="1">
      <c r="A23" s="497" t="s">
        <v>337</v>
      </c>
      <c r="B23" s="497"/>
      <c r="C23" s="497"/>
      <c r="D23" s="497"/>
      <c r="E23" s="497"/>
      <c r="F23" s="497"/>
      <c r="G23" s="497"/>
      <c r="H23" s="497"/>
      <c r="I23" s="497"/>
      <c r="J23" s="497"/>
      <c r="K23" s="497"/>
    </row>
    <row r="24" spans="1:11" ht="5.25" customHeight="1">
      <c r="A24" s="225"/>
      <c r="B24" s="225"/>
      <c r="C24" s="225"/>
      <c r="D24" s="225"/>
      <c r="E24" s="225"/>
      <c r="F24" s="225"/>
      <c r="G24" s="225"/>
      <c r="H24" s="225"/>
      <c r="I24" s="225"/>
      <c r="J24" s="225"/>
      <c r="K24" s="225"/>
    </row>
    <row r="25" spans="1:11" ht="11.25" customHeight="1">
      <c r="A25" s="493" t="s">
        <v>356</v>
      </c>
      <c r="B25" s="493"/>
      <c r="C25" s="493"/>
      <c r="D25" s="493"/>
      <c r="E25" s="493"/>
      <c r="F25" s="493"/>
      <c r="G25" s="493"/>
      <c r="H25" s="493"/>
      <c r="I25" s="493"/>
      <c r="J25" s="493"/>
      <c r="K25" s="493"/>
    </row>
    <row r="26" spans="1:11" ht="63" customHeight="1">
      <c r="A26" s="492" t="s">
        <v>401</v>
      </c>
      <c r="B26" s="492"/>
      <c r="C26" s="492"/>
      <c r="D26" s="492"/>
      <c r="E26" s="492"/>
      <c r="F26" s="492"/>
      <c r="G26" s="492"/>
      <c r="H26" s="492"/>
      <c r="I26" s="492"/>
      <c r="J26" s="492"/>
      <c r="K26" s="492"/>
    </row>
    <row r="27" spans="1:11" ht="6" customHeight="1">
      <c r="A27" s="226"/>
      <c r="B27" s="211"/>
      <c r="C27" s="211"/>
      <c r="D27" s="211"/>
      <c r="E27" s="211"/>
      <c r="F27" s="211"/>
      <c r="G27" s="211"/>
      <c r="H27" s="211"/>
      <c r="I27" s="211"/>
      <c r="J27" s="200"/>
      <c r="K27" s="200"/>
    </row>
    <row r="28" spans="1:11" ht="12.75" customHeight="1">
      <c r="A28" s="493" t="s">
        <v>357</v>
      </c>
      <c r="B28" s="493"/>
      <c r="C28" s="493"/>
      <c r="D28" s="493"/>
      <c r="E28" s="493"/>
      <c r="F28" s="493"/>
      <c r="G28" s="493"/>
      <c r="H28" s="493"/>
      <c r="I28" s="493"/>
      <c r="J28" s="493"/>
      <c r="K28" s="493"/>
    </row>
    <row r="29" spans="1:11" ht="11.25" customHeight="1">
      <c r="A29" s="491" t="s">
        <v>159</v>
      </c>
      <c r="B29" s="491"/>
      <c r="C29" s="491"/>
      <c r="D29" s="491"/>
      <c r="E29" s="491"/>
      <c r="F29" s="491"/>
      <c r="G29" s="491"/>
      <c r="H29" s="491"/>
      <c r="I29" s="491"/>
      <c r="J29" s="491"/>
      <c r="K29" s="491"/>
    </row>
    <row r="30" spans="1:11" ht="18" customHeight="1">
      <c r="A30" s="492" t="s">
        <v>402</v>
      </c>
      <c r="B30" s="492"/>
      <c r="C30" s="492"/>
      <c r="D30" s="492"/>
      <c r="E30" s="492"/>
      <c r="F30" s="492"/>
      <c r="G30" s="492"/>
      <c r="H30" s="492"/>
      <c r="I30" s="492"/>
      <c r="J30" s="492"/>
      <c r="K30" s="492"/>
    </row>
    <row r="31" spans="1:11" ht="11.25" customHeight="1">
      <c r="A31" s="491" t="s">
        <v>160</v>
      </c>
      <c r="B31" s="491"/>
      <c r="C31" s="491"/>
      <c r="D31" s="491"/>
      <c r="E31" s="491"/>
      <c r="F31" s="491"/>
      <c r="G31" s="491"/>
      <c r="H31" s="491"/>
      <c r="I31" s="491"/>
      <c r="J31" s="491"/>
      <c r="K31" s="491"/>
    </row>
    <row r="32" spans="1:11" ht="40.5" customHeight="1">
      <c r="A32" s="492" t="s">
        <v>286</v>
      </c>
      <c r="B32" s="492"/>
      <c r="C32" s="492"/>
      <c r="D32" s="492"/>
      <c r="E32" s="492"/>
      <c r="F32" s="492"/>
      <c r="G32" s="492"/>
      <c r="H32" s="492"/>
      <c r="I32" s="492"/>
      <c r="J32" s="492"/>
      <c r="K32" s="492"/>
    </row>
    <row r="33" spans="1:11">
      <c r="A33" s="68"/>
      <c r="B33" s="68"/>
      <c r="C33" s="68"/>
      <c r="D33" s="68"/>
      <c r="E33" s="68"/>
      <c r="F33" s="68"/>
      <c r="G33" s="68"/>
      <c r="H33" s="68"/>
      <c r="I33" s="68"/>
      <c r="J33" s="68"/>
      <c r="K33" s="68"/>
    </row>
  </sheetData>
  <sheetProtection password="E9C9" sheet="1" objects="1" scenarios="1" selectLockedCells="1"/>
  <mergeCells count="24">
    <mergeCell ref="A15:K15"/>
    <mergeCell ref="A12:K12"/>
    <mergeCell ref="A11:K11"/>
    <mergeCell ref="A2:B2"/>
    <mergeCell ref="C2:F2"/>
    <mergeCell ref="A5:I5"/>
    <mergeCell ref="A6:K6"/>
    <mergeCell ref="A8:K8"/>
    <mergeCell ref="A31:K31"/>
    <mergeCell ref="A32:K32"/>
    <mergeCell ref="A28:K28"/>
    <mergeCell ref="A30:K30"/>
    <mergeCell ref="A9:K9"/>
    <mergeCell ref="A20:K20"/>
    <mergeCell ref="A18:K18"/>
    <mergeCell ref="A22:K22"/>
    <mergeCell ref="A29:K29"/>
    <mergeCell ref="A17:K17"/>
    <mergeCell ref="A19:K19"/>
    <mergeCell ref="A21:K21"/>
    <mergeCell ref="A23:K23"/>
    <mergeCell ref="A25:K25"/>
    <mergeCell ref="A26:K26"/>
    <mergeCell ref="A14:K14"/>
  </mergeCells>
  <printOptions horizontalCentered="1"/>
  <pageMargins left="0.25" right="0.25" top="0.25" bottom="0.5" header="0.3" footer="0.3"/>
  <pageSetup orientation="portrait" r:id="rId1"/>
  <headerFooter differentFirst="1">
    <oddFooter>&amp;L&amp;"Arial Narrow,Regular"TC Light and Power ENERGY SMART Program
2012 Program&amp;R&amp;"Arial Narrow,Regular"Commercial &amp; Industrial Incentive Application 2012
Page &amp;P</oddFooter>
    <firstFooter>&amp;L&amp;"Arial Narrow,Regular"TC Light and Power ENERGY SMART Program
2012 Program&amp;R&amp;"Arial Narrow,Regular"Commercial &amp; Industrial Incentive Application 2012
Page 9</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Instructions</vt:lpstr>
      <vt:lpstr>Customer Info </vt:lpstr>
      <vt:lpstr>Payment Approval Agreement</vt:lpstr>
      <vt:lpstr>Lighting Worksheet - 1</vt:lpstr>
      <vt:lpstr>Lighting Worksheet - 2</vt:lpstr>
      <vt:lpstr>Mechanical Worksheet</vt:lpstr>
      <vt:lpstr>Miscellaneous Worksheet</vt:lpstr>
      <vt:lpstr>Ltg Equip Guidelines</vt:lpstr>
      <vt:lpstr>Mech Equip Guidelines</vt:lpstr>
      <vt:lpstr>Misc Equip Guidelines</vt:lpstr>
      <vt:lpstr>Custom Measures</vt:lpstr>
      <vt:lpstr>Sample Quote or Invoice</vt:lpstr>
      <vt:lpstr>Terms and Conditions 1</vt:lpstr>
      <vt:lpstr>Terms and Conditions 2</vt:lpstr>
      <vt:lpstr>'Custom Measures'!Print_Area</vt:lpstr>
      <vt:lpstr>'Customer Info '!Print_Area</vt:lpstr>
      <vt:lpstr>Instructions!Print_Area</vt:lpstr>
      <vt:lpstr>'Lighting Worksheet - 1'!Print_Area</vt:lpstr>
      <vt:lpstr>'Lighting Worksheet - 2'!Print_Area</vt:lpstr>
      <vt:lpstr>'Ltg Equip Guidelines'!Print_Area</vt:lpstr>
      <vt:lpstr>'Mech Equip Guidelines'!Print_Area</vt:lpstr>
      <vt:lpstr>'Misc Equip Guidelines'!Print_Area</vt:lpstr>
      <vt:lpstr>'Miscellaneous Worksheet'!Print_Area</vt:lpstr>
      <vt:lpstr>'Payment Approval Agreement'!Print_Area</vt:lpstr>
      <vt:lpstr>'Sample Quote or Invoice'!Print_Area</vt:lpstr>
      <vt:lpstr>'Terms and Conditions 1'!Print_Area</vt:lpstr>
      <vt:lpstr>'Terms and Conditions 2'!Print_Area</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fhayes</dc:creator>
  <cp:lastModifiedBy>jcooper</cp:lastModifiedBy>
  <cp:lastPrinted>2012-01-17T23:07:43Z</cp:lastPrinted>
  <dcterms:created xsi:type="dcterms:W3CDTF">2006-01-23T19:37:33Z</dcterms:created>
  <dcterms:modified xsi:type="dcterms:W3CDTF">2012-03-12T15:11:03Z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TC101514041033</vt:lpwstr>
  </property>
</Properties>
</file>